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75" tabRatio="856" firstSheet="1" activeTab="4"/>
  </bookViews>
  <sheets>
    <sheet name="Orientações" sheetId="1" state="hidden" r:id="rId1"/>
    <sheet name="Ofício RH" sheetId="2" r:id="rId2"/>
    <sheet name="Ofício P.T." sheetId="3" state="hidden" r:id="rId3"/>
    <sheet name="Item 14 plano" sheetId="4" state="hidden" r:id="rId4"/>
    <sheet name="Anexo IV" sheetId="5" r:id="rId5"/>
    <sheet name="Anexo IV (2)" sheetId="6" r:id="rId6"/>
    <sheet name="Anexo IV (3)" sheetId="7" state="hidden" r:id="rId7"/>
    <sheet name="Anexo II " sheetId="8" state="hidden" r:id="rId8"/>
    <sheet name="Anexo II  (2)" sheetId="9" state="hidden" r:id="rId9"/>
    <sheet name="Anexo II  (4)" sheetId="10" state="hidden" r:id="rId10"/>
    <sheet name="Anexo II  (3)" sheetId="11" state="hidden" r:id="rId11"/>
    <sheet name="Anexo III  " sheetId="12" r:id="rId12"/>
    <sheet name="Anexo III   (2)" sheetId="13" r:id="rId13"/>
    <sheet name="Plan1" sheetId="14" state="hidden" r:id="rId14"/>
  </sheets>
  <externalReferences>
    <externalReference r:id="rId17"/>
  </externalReferences>
  <definedNames>
    <definedName name="_xlfn.IFERROR" hidden="1">#NAME?</definedName>
    <definedName name="_xlnm.Print_Area" localSheetId="7">'Anexo II '!$A$1:$CC$72</definedName>
    <definedName name="_xlnm.Print_Area" localSheetId="8">'Anexo II  (2)'!$A$1:$CC$72</definedName>
    <definedName name="_xlnm.Print_Area" localSheetId="10">'Anexo II  (3)'!$A$1:$CC$72</definedName>
    <definedName name="_xlnm.Print_Area" localSheetId="9">'Anexo II  (4)'!$A$1:$CC$72</definedName>
    <definedName name="_xlnm.Print_Area" localSheetId="11">'Anexo III  '!$A$1:$X$74</definedName>
    <definedName name="_xlnm.Print_Area" localSheetId="12">'Anexo III   (2)'!$A$1:$Y$74</definedName>
    <definedName name="_xlnm.Print_Area" localSheetId="4">'Anexo IV'!$A$1:$AW$54</definedName>
    <definedName name="_xlnm.Print_Area" localSheetId="5">'Anexo IV (2)'!$A$1:$AV$54</definedName>
    <definedName name="_xlnm.Print_Area" localSheetId="6">'Anexo IV (3)'!$A$1:$AW$54</definedName>
    <definedName name="_xlnm.Print_Area" localSheetId="3">'Item 14 plano'!$A$1:$R$43</definedName>
    <definedName name="_xlnm.Print_Area" localSheetId="2">'Ofício P.T.'!$A$1:$AP$45</definedName>
    <definedName name="_xlnm.Print_Area" localSheetId="1">'Ofício RH'!$A$1:$AP$42</definedName>
    <definedName name="_xlnm.Print_Area" localSheetId="0">'Orientações'!$A$1:$X$27</definedName>
  </definedNames>
  <calcPr fullCalcOnLoad="1"/>
</workbook>
</file>

<file path=xl/sharedStrings.xml><?xml version="1.0" encoding="utf-8"?>
<sst xmlns="http://schemas.openxmlformats.org/spreadsheetml/2006/main" count="815" uniqueCount="221">
  <si>
    <t>Sem mais para o momento.</t>
  </si>
  <si>
    <t>Atenciosamente,</t>
  </si>
  <si>
    <t>Presidente da Entidade</t>
  </si>
  <si>
    <t>Guarulhos,</t>
  </si>
  <si>
    <t xml:space="preserve">                          </t>
  </si>
  <si>
    <t xml:space="preserve">                                                        </t>
  </si>
  <si>
    <t>de</t>
  </si>
  <si>
    <t>Senhora Gestora</t>
  </si>
  <si>
    <t>→ Ítem 15 - Cronograma de Desembolso.</t>
  </si>
  <si>
    <t>Da Secretaria Municipal de Educação de Guarulhos</t>
  </si>
  <si>
    <t xml:space="preserve">                         Vimos através deste solicitar a Vossa Senhoria alteração(ões) no Plano de Trabalho, referente ao(s) item(ns): </t>
  </si>
  <si>
    <t>Nº</t>
  </si>
  <si>
    <t>Função</t>
  </si>
  <si>
    <t>R.G.</t>
  </si>
  <si>
    <t>Ofício nº</t>
  </si>
  <si>
    <t>RG.:</t>
  </si>
  <si>
    <t xml:space="preserve">llma. Sra </t>
  </si>
  <si>
    <t>por motivos (....................................................) conforme alteração(ões) anexa.</t>
  </si>
  <si>
    <t>Contratada</t>
  </si>
  <si>
    <t>Substituída</t>
  </si>
  <si>
    <t>A partir de</t>
  </si>
  <si>
    <t>Sueli Santos da Costa</t>
  </si>
  <si>
    <r>
      <t xml:space="preserve">Lado </t>
    </r>
    <r>
      <rPr>
        <b/>
        <sz val="10"/>
        <color indexed="8"/>
        <rFont val="Palatino Linotype"/>
        <family val="1"/>
      </rPr>
      <t>Esquerdo</t>
    </r>
    <r>
      <rPr>
        <sz val="10"/>
        <color indexed="8"/>
        <rFont val="Palatino Linotype"/>
        <family val="1"/>
      </rPr>
      <t xml:space="preserve"> da Folha</t>
    </r>
  </si>
  <si>
    <r>
      <t xml:space="preserve">Lado </t>
    </r>
    <r>
      <rPr>
        <b/>
        <sz val="10"/>
        <color indexed="8"/>
        <rFont val="Palatino Linotype"/>
        <family val="1"/>
      </rPr>
      <t>Direito</t>
    </r>
    <r>
      <rPr>
        <sz val="10"/>
        <color indexed="8"/>
        <rFont val="Palatino Linotype"/>
        <family val="1"/>
      </rPr>
      <t xml:space="preserve"> da Folha</t>
    </r>
  </si>
  <si>
    <t>"Copiar" e" Colar" os respectivos campos no Anexo IV</t>
  </si>
  <si>
    <t>Orientações</t>
  </si>
  <si>
    <r>
      <rPr>
        <b/>
        <sz val="10"/>
        <color indexed="8"/>
        <rFont val="Palatino Linotype"/>
        <family val="1"/>
      </rPr>
      <t>1 -</t>
    </r>
    <r>
      <rPr>
        <sz val="10"/>
        <color indexed="8"/>
        <rFont val="Palatino Linotype"/>
        <family val="1"/>
      </rPr>
      <t xml:space="preserve"> Após concluir o preenchimento do Anexo IV,</t>
    </r>
  </si>
  <si>
    <t>(Pela Homologação) e (Homologo)</t>
  </si>
  <si>
    <t xml:space="preserve">"copiar" os campos mostrados ao lado: </t>
  </si>
  <si>
    <t>um de cada vez e "Colar" no Anexo IV que será</t>
  </si>
  <si>
    <t>encaminhado à Secretaria de Educação na mesma</t>
  </si>
  <si>
    <t>ordem indicado na figura abaixo.</t>
  </si>
  <si>
    <t>de 2013</t>
  </si>
  <si>
    <t>/2013</t>
  </si>
  <si>
    <t>→ Ítem 12.1 - Quadro de Contrapartida;</t>
  </si>
  <si>
    <t>Diretora do Departamento de Ensino Escolar</t>
  </si>
  <si>
    <t>Tipo Função</t>
  </si>
  <si>
    <t>Tipo Habilit.</t>
  </si>
  <si>
    <t>I</t>
  </si>
  <si>
    <t>Coord. Pedag.</t>
  </si>
  <si>
    <t>E. F. Incomp.</t>
  </si>
  <si>
    <t>Ensino Fund.</t>
  </si>
  <si>
    <t>Ensino Médio</t>
  </si>
  <si>
    <t>Magistério</t>
  </si>
  <si>
    <t>Pedagogia</t>
  </si>
  <si>
    <t>Recreac.</t>
  </si>
  <si>
    <t>Pós Graduado</t>
  </si>
  <si>
    <t>Cozinheira</t>
  </si>
  <si>
    <t>Entidade:</t>
  </si>
  <si>
    <t>nº</t>
  </si>
  <si>
    <t>Unid.</t>
  </si>
  <si>
    <t>Nome</t>
  </si>
  <si>
    <t>Habilitação</t>
  </si>
  <si>
    <t>Horário</t>
  </si>
  <si>
    <t>Salário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</si>
  <si>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</si>
  <si>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</si>
  <si>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</si>
  <si>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</si>
  <si>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</si>
  <si>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</si>
  <si>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</si>
  <si>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</si>
  <si>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</si>
  <si>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</si>
  <si>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_______________________________</t>
  </si>
  <si>
    <t>II</t>
  </si>
  <si>
    <t>III</t>
  </si>
  <si>
    <t>IV</t>
  </si>
  <si>
    <t>V</t>
  </si>
  <si>
    <t>Aux. Operacional</t>
  </si>
  <si>
    <t>Agente Escolar</t>
  </si>
  <si>
    <t>Conta Nº</t>
  </si>
  <si>
    <t xml:space="preserve">Professor </t>
  </si>
  <si>
    <t>Aux. Classe</t>
  </si>
  <si>
    <t>Diretor(a)</t>
  </si>
  <si>
    <t xml:space="preserve">Assit. Adm. </t>
  </si>
  <si>
    <t>Educador</t>
  </si>
  <si>
    <t>Ensino Superior</t>
  </si>
  <si>
    <t>Unidade I:</t>
  </si>
  <si>
    <t>Endereço:</t>
  </si>
  <si>
    <t>Diretor/Coordenador Pedagógico</t>
  </si>
  <si>
    <t xml:space="preserve">SALA: 01 </t>
  </si>
  <si>
    <t>Turma:</t>
  </si>
  <si>
    <t>Turno:</t>
  </si>
  <si>
    <t>Manhã</t>
  </si>
  <si>
    <t>Horário:</t>
  </si>
  <si>
    <t>Tarde</t>
  </si>
  <si>
    <t>13:00 às 18:00</t>
  </si>
  <si>
    <t>Responsável:</t>
  </si>
  <si>
    <t>Nome do Aluno</t>
  </si>
  <si>
    <t>Data Nasc.</t>
  </si>
  <si>
    <t>Berçário I</t>
  </si>
  <si>
    <t>Berçário II</t>
  </si>
  <si>
    <t>Maternal</t>
  </si>
  <si>
    <t>Sala</t>
  </si>
  <si>
    <t>m²</t>
  </si>
  <si>
    <t xml:space="preserve">Período </t>
  </si>
  <si>
    <t>Modalidade¹</t>
  </si>
  <si>
    <t>Vagas</t>
  </si>
  <si>
    <t>1º       Responsável</t>
  </si>
  <si>
    <t>3º        Responsável</t>
  </si>
  <si>
    <t>07:00 - 12:00</t>
  </si>
  <si>
    <t>13:00 - 18:00</t>
  </si>
  <si>
    <t>Modalidade</t>
  </si>
  <si>
    <t>5h</t>
  </si>
  <si>
    <t>10h</t>
  </si>
  <si>
    <t>Educação Esp.</t>
  </si>
  <si>
    <t xml:space="preserve">Lista de alunos </t>
  </si>
  <si>
    <t>07:00 às 12:00</t>
  </si>
  <si>
    <t>Aux. Adm.</t>
  </si>
  <si>
    <t>Funcionários</t>
  </si>
  <si>
    <t>Unid. I</t>
  </si>
  <si>
    <t>Unid. II</t>
  </si>
  <si>
    <t>Unid. III</t>
  </si>
  <si>
    <t>Unid. IV</t>
  </si>
  <si>
    <t>Diretor</t>
  </si>
  <si>
    <t>Professor</t>
  </si>
  <si>
    <t>Recreacionista</t>
  </si>
  <si>
    <t>Assist. Adm.</t>
  </si>
  <si>
    <t>Retificação item 14 do Plano de Trabalho - Quadro de Funcionários</t>
  </si>
  <si>
    <t>14. RECURSOS HUMANOS</t>
  </si>
  <si>
    <t>Quantidade</t>
  </si>
  <si>
    <t>COLOCAR LOGO DA ENTIDADE</t>
  </si>
  <si>
    <t>Quadro de Recursos Humanos - 2021</t>
  </si>
  <si>
    <t>Aux. De Berçário</t>
  </si>
  <si>
    <t>Ensino Fundamental</t>
  </si>
  <si>
    <t xml:space="preserve">llma. Sra. </t>
  </si>
  <si>
    <t>Fábia Aparecida Costa</t>
  </si>
  <si>
    <t>Subsecretária deEducação</t>
  </si>
  <si>
    <t xml:space="preserve">Gestora dos Termos de Colaboração </t>
  </si>
  <si>
    <t>EDUCAÇÃO INFANTIL - CRECHE</t>
  </si>
  <si>
    <t xml:space="preserve">ANEXO IV - </t>
  </si>
  <si>
    <t>EDUCAÇÃO ESPECIAL</t>
  </si>
  <si>
    <t>ANEXO III -</t>
  </si>
  <si>
    <t>ANEXO II -</t>
  </si>
  <si>
    <t>DIGITAR QUANTIDADES DE VAGAS AQUI</t>
  </si>
  <si>
    <t xml:space="preserve">Guarulhos, </t>
  </si>
  <si>
    <t>Nome do Diretor/Coordenador Pedagógico</t>
  </si>
  <si>
    <t>digitar salário aqui</t>
  </si>
  <si>
    <t>Nº de vagas total</t>
  </si>
  <si>
    <t>Guarulhos</t>
  </si>
  <si>
    <t>Aux. Enfermagem</t>
  </si>
  <si>
    <t>Aux. Cozinha</t>
  </si>
  <si>
    <t>Coord. Pedagógico</t>
  </si>
  <si>
    <t xml:space="preserve">Cozinheira </t>
  </si>
  <si>
    <t>Aux. Limpeza</t>
  </si>
  <si>
    <t>Aux. Berçário</t>
  </si>
  <si>
    <t>Vigia/Aux.Manut.</t>
  </si>
  <si>
    <t>Ag. Escolar</t>
  </si>
  <si>
    <t>Estágio I</t>
  </si>
  <si>
    <t>Estágio II</t>
  </si>
  <si>
    <t>Quadro de Classes e Docentes - 2024</t>
  </si>
  <si>
    <t>/2024</t>
  </si>
  <si>
    <t xml:space="preserve">                         Vimos através deste, solicitar a Vossa Senhoria, Homologação do Quadro de Recursos Humanos (anexo), conforme alteração(ões) na tabela abaixo juntamente com cópia(s) do(s) certificado(s) de habilitação(ões) do(s) novo(s) funcionário(s) do exercício de 2024.</t>
  </si>
  <si>
    <t>Quadro de Recursos Humanos - 2024</t>
  </si>
  <si>
    <t>Ag. Apoio Inclusão</t>
  </si>
  <si>
    <t>Aux. Diretor(a)</t>
  </si>
  <si>
    <t>4º        Responsável</t>
  </si>
  <si>
    <t>2º        Responsável</t>
  </si>
  <si>
    <t>Jose Roberto de Moraes</t>
  </si>
  <si>
    <t>Selma Tostes Tavares da Silva</t>
  </si>
  <si>
    <t>Darci</t>
  </si>
  <si>
    <t>Janaina</t>
  </si>
  <si>
    <t>Valdira</t>
  </si>
  <si>
    <t>Carol</t>
  </si>
  <si>
    <t>Pilar</t>
  </si>
  <si>
    <t>Claudia</t>
  </si>
  <si>
    <t>ASSOCIAÇÃO CARITATIVA DA PAROQUIA NOSSA SENHORA DE FATIMA</t>
  </si>
  <si>
    <t>RG.: 14.258.284</t>
  </si>
  <si>
    <t>Carolina Zulmiro L. da Costa</t>
  </si>
  <si>
    <t>33.961.725-1</t>
  </si>
  <si>
    <t>7:00 as 16:00</t>
  </si>
  <si>
    <t>91398-7</t>
  </si>
  <si>
    <t>Claudia Barbosa da Silva</t>
  </si>
  <si>
    <t>25.432.306-6</t>
  </si>
  <si>
    <t>8:00 as 17:00</t>
  </si>
  <si>
    <t>107539-X</t>
  </si>
  <si>
    <t>Darci Eugenia C. Barros</t>
  </si>
  <si>
    <t>15.533.027-2</t>
  </si>
  <si>
    <t>36843-1</t>
  </si>
  <si>
    <t>Gerson Jose dos Santos</t>
  </si>
  <si>
    <t>10.584.021-X</t>
  </si>
  <si>
    <t>8:00 as 17:30</t>
  </si>
  <si>
    <t>01000978-0</t>
  </si>
  <si>
    <t>Iramar de Salmeida Santos</t>
  </si>
  <si>
    <t>37.307.457-X</t>
  </si>
  <si>
    <t>27152-7</t>
  </si>
  <si>
    <t>Janaina Mello B. Silva</t>
  </si>
  <si>
    <t>30.959.032-2</t>
  </si>
  <si>
    <t>15800-3</t>
  </si>
  <si>
    <t>Pilar Zanciani T. Silva</t>
  </si>
  <si>
    <t>34.063.660-9</t>
  </si>
  <si>
    <t>98669-0</t>
  </si>
  <si>
    <t>Priscila Regina B. Silva</t>
  </si>
  <si>
    <t>48.297.046-7</t>
  </si>
  <si>
    <t>30794-7</t>
  </si>
  <si>
    <t>Selma Tostes T. Silva</t>
  </si>
  <si>
    <t>18.392.256-6</t>
  </si>
  <si>
    <t>57765-0</t>
  </si>
  <si>
    <t>Silvana Ramos Silva</t>
  </si>
  <si>
    <t>26.463.160-2</t>
  </si>
  <si>
    <t>30384-4</t>
  </si>
  <si>
    <t>Juliana  Silna Martins  Ferreira</t>
  </si>
  <si>
    <t>49.567.858-66</t>
  </si>
  <si>
    <t>34424-9</t>
  </si>
  <si>
    <t>Maria de Fatima Leobino da Silva</t>
  </si>
  <si>
    <t>15063-0</t>
  </si>
  <si>
    <t>Danubia Duarte da Cruz</t>
  </si>
  <si>
    <t>.</t>
  </si>
  <si>
    <t>RUA SOROCABA, 212 JARDIM BELA VISTA</t>
  </si>
  <si>
    <t>Danubia Duarte da cruz</t>
  </si>
  <si>
    <t>34.312.846-9</t>
  </si>
  <si>
    <t>83.706-7</t>
  </si>
  <si>
    <t>Valdira de Lourdes D. Conceição</t>
  </si>
  <si>
    <t>35.646.749-1</t>
  </si>
  <si>
    <t>em branco</t>
  </si>
  <si>
    <t>Danubia D. Cruz</t>
  </si>
  <si>
    <t>Valdira de L. D. conceição</t>
  </si>
  <si>
    <t>Juliana</t>
  </si>
  <si>
    <t xml:space="preserve">ASSOCIAÇÃO CARITATIVA DA PAROQUIA NOSSA SENHORA DE FATIMA- ABRIL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</si>
</sst>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h:mm;@"/>
    <numFmt numFmtId="174" formatCode="&quot;R$ &quot;#,##0.00"/>
    <numFmt numFmtId="175" formatCode="0.0000%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0#"/>
    <numFmt numFmtId="182" formatCode="0.0"/>
    <numFmt numFmtId="183" formatCode="&quot;R$&quot;\ #,##0.00"/>
    <numFmt numFmtId="184" formatCode="[$-416]d\ \ mmmm\,\ yyyy;@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7"/>
      <name val="Arial"/>
      <family val="2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40"/>
      <name val="Fort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36"/>
      <color indexed="12"/>
      <name val="Stencil"/>
      <family val="5"/>
    </font>
    <font>
      <sz val="11"/>
      <color indexed="8"/>
      <name val="Bookman Old Style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36"/>
      <color indexed="9"/>
      <name val="Times New Roman"/>
      <family val="1"/>
    </font>
    <font>
      <sz val="36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23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55"/>
      <name val="Times New Roman"/>
      <family val="1"/>
    </font>
    <font>
      <sz val="8"/>
      <color indexed="55"/>
      <name val="Times New Roman"/>
      <family val="1"/>
    </font>
    <font>
      <sz val="8"/>
      <color indexed="10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sz val="11"/>
      <color indexed="2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28"/>
      <color indexed="12"/>
      <name val="Times New Roman"/>
      <family val="1"/>
    </font>
    <font>
      <sz val="11.5"/>
      <color indexed="8"/>
      <name val="Times New Roman"/>
      <family val="1"/>
    </font>
    <font>
      <sz val="26"/>
      <color indexed="12"/>
      <name val="Stencil"/>
      <family val="5"/>
    </font>
    <font>
      <i/>
      <sz val="12"/>
      <color indexed="8"/>
      <name val="Bookman Old Style"/>
      <family val="1"/>
    </font>
    <font>
      <b/>
      <i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name val="Segoe UI"/>
      <family val="2"/>
    </font>
    <font>
      <sz val="3"/>
      <color indexed="8"/>
      <name val="Bookman Old Style"/>
      <family val="0"/>
    </font>
    <font>
      <b/>
      <sz val="12"/>
      <color indexed="9"/>
      <name val="Palatino Linotyp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Palatino Linotype"/>
      <family val="1"/>
    </font>
    <font>
      <b/>
      <sz val="10"/>
      <color theme="1"/>
      <name val="Bookman Old Style"/>
      <family val="1"/>
    </font>
    <font>
      <sz val="36"/>
      <color rgb="FF0000FF"/>
      <name val="Stencil"/>
      <family val="5"/>
    </font>
    <font>
      <sz val="11"/>
      <color theme="1"/>
      <name val="Bookman Old Style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36"/>
      <color theme="0"/>
      <name val="Times New Roman"/>
      <family val="1"/>
    </font>
    <font>
      <sz val="36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0" tint="-0.4999699890613556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0"/>
      <name val="Times New Roman"/>
      <family val="1"/>
    </font>
    <font>
      <u val="single"/>
      <sz val="12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8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8"/>
      <color theme="1" tint="0.15000000596046448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0" tint="-0.04997999966144562"/>
      <name val="Times New Roman"/>
      <family val="1"/>
    </font>
    <font>
      <sz val="8"/>
      <color theme="0" tint="-0.04997999966144562"/>
      <name val="Times New Roman"/>
      <family val="1"/>
    </font>
    <font>
      <sz val="11"/>
      <color theme="0" tint="-0.04997999966144562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Palatino Linotype"/>
      <family val="1"/>
    </font>
    <font>
      <b/>
      <sz val="28"/>
      <color rgb="FF0000FF"/>
      <name val="Times New Roman"/>
      <family val="1"/>
    </font>
    <font>
      <sz val="11.5"/>
      <color theme="1"/>
      <name val="Times New Roman"/>
      <family val="1"/>
    </font>
    <font>
      <i/>
      <sz val="12"/>
      <color theme="1"/>
      <name val="Bookman Old Style"/>
      <family val="1"/>
    </font>
    <font>
      <sz val="26"/>
      <color rgb="FF0000FF"/>
      <name val="Stencil"/>
      <family val="5"/>
    </font>
    <font>
      <b/>
      <i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 style="medium">
        <color rgb="FF7030A0"/>
      </left>
      <right/>
      <top style="medium">
        <color rgb="FF7030A0"/>
      </top>
      <bottom/>
    </border>
    <border>
      <left/>
      <right/>
      <top style="medium">
        <color rgb="FF7030A0"/>
      </top>
      <bottom/>
    </border>
    <border>
      <left/>
      <right style="medium">
        <color rgb="FF7030A0"/>
      </right>
      <top style="medium">
        <color rgb="FF7030A0"/>
      </top>
      <bottom/>
    </border>
    <border>
      <left style="medium">
        <color rgb="FF7030A0"/>
      </left>
      <right/>
      <top/>
      <bottom/>
    </border>
    <border>
      <left/>
      <right style="medium">
        <color rgb="FF7030A0"/>
      </right>
      <top/>
      <bottom/>
    </border>
    <border>
      <left style="medium">
        <color rgb="FF7030A0"/>
      </left>
      <right/>
      <top/>
      <bottom style="medium">
        <color rgb="FF7030A0"/>
      </bottom>
    </border>
    <border>
      <left/>
      <right/>
      <top/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7" fillId="21" borderId="5" applyNumberFormat="0" applyAlignment="0" applyProtection="0"/>
    <xf numFmtId="16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9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105" fillId="33" borderId="10" xfId="0" applyFont="1" applyFill="1" applyBorder="1" applyAlignment="1">
      <alignment/>
    </xf>
    <xf numFmtId="0" fontId="105" fillId="33" borderId="11" xfId="0" applyFont="1" applyFill="1" applyBorder="1" applyAlignment="1">
      <alignment/>
    </xf>
    <xf numFmtId="0" fontId="105" fillId="33" borderId="12" xfId="0" applyFont="1" applyFill="1" applyBorder="1" applyAlignment="1">
      <alignment/>
    </xf>
    <xf numFmtId="0" fontId="105" fillId="33" borderId="13" xfId="0" applyFont="1" applyFill="1" applyBorder="1" applyAlignment="1">
      <alignment/>
    </xf>
    <xf numFmtId="0" fontId="105" fillId="33" borderId="14" xfId="0" applyFont="1" applyFill="1" applyBorder="1" applyAlignment="1">
      <alignment/>
    </xf>
    <xf numFmtId="0" fontId="105" fillId="33" borderId="15" xfId="0" applyFont="1" applyFill="1" applyBorder="1" applyAlignment="1">
      <alignment/>
    </xf>
    <xf numFmtId="0" fontId="105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6" fillId="33" borderId="0" xfId="0" applyFont="1" applyFill="1" applyBorder="1" applyAlignment="1">
      <alignment horizontal="center"/>
    </xf>
    <xf numFmtId="0" fontId="106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 horizontal="right"/>
    </xf>
    <xf numFmtId="0" fontId="10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/>
    </xf>
    <xf numFmtId="0" fontId="105" fillId="0" borderId="0" xfId="0" applyFont="1" applyBorder="1" applyAlignment="1">
      <alignment/>
    </xf>
    <xf numFmtId="0" fontId="105" fillId="33" borderId="0" xfId="0" applyFont="1" applyFill="1" applyAlignment="1">
      <alignment/>
    </xf>
    <xf numFmtId="0" fontId="106" fillId="33" borderId="0" xfId="0" applyFont="1" applyFill="1" applyBorder="1" applyAlignment="1">
      <alignment readingOrder="1"/>
    </xf>
    <xf numFmtId="0" fontId="106" fillId="33" borderId="0" xfId="0" applyFont="1" applyFill="1" applyBorder="1" applyAlignment="1">
      <alignment horizontal="right" wrapText="1"/>
    </xf>
    <xf numFmtId="0" fontId="106" fillId="33" borderId="0" xfId="0" applyFont="1" applyFill="1" applyBorder="1" applyAlignment="1">
      <alignment horizontal="left" vertical="center" wrapText="1"/>
    </xf>
    <xf numFmtId="0" fontId="105" fillId="33" borderId="17" xfId="0" applyFont="1" applyFill="1" applyBorder="1" applyAlignment="1">
      <alignment/>
    </xf>
    <xf numFmtId="0" fontId="106" fillId="33" borderId="10" xfId="0" applyFont="1" applyFill="1" applyBorder="1" applyAlignment="1">
      <alignment/>
    </xf>
    <xf numFmtId="0" fontId="106" fillId="0" borderId="0" xfId="0" applyFont="1" applyAlignment="1">
      <alignment/>
    </xf>
    <xf numFmtId="0" fontId="106" fillId="33" borderId="0" xfId="0" applyFont="1" applyFill="1" applyBorder="1" applyAlignment="1">
      <alignment/>
    </xf>
    <xf numFmtId="0" fontId="106" fillId="33" borderId="11" xfId="0" applyFont="1" applyFill="1" applyBorder="1" applyAlignment="1">
      <alignment/>
    </xf>
    <xf numFmtId="0" fontId="106" fillId="33" borderId="0" xfId="0" applyFont="1" applyFill="1" applyAlignment="1">
      <alignment/>
    </xf>
    <xf numFmtId="0" fontId="105" fillId="33" borderId="0" xfId="0" applyFont="1" applyFill="1" applyBorder="1" applyAlignment="1">
      <alignment vertical="center" wrapText="1"/>
    </xf>
    <xf numFmtId="0" fontId="107" fillId="33" borderId="0" xfId="0" applyFont="1" applyFill="1" applyAlignment="1">
      <alignment/>
    </xf>
    <xf numFmtId="0" fontId="107" fillId="34" borderId="0" xfId="0" applyFont="1" applyFill="1" applyAlignment="1">
      <alignment/>
    </xf>
    <xf numFmtId="0" fontId="107" fillId="33" borderId="15" xfId="0" applyFont="1" applyFill="1" applyBorder="1" applyAlignment="1">
      <alignment/>
    </xf>
    <xf numFmtId="0" fontId="107" fillId="33" borderId="18" xfId="0" applyFont="1" applyFill="1" applyBorder="1" applyAlignment="1">
      <alignment/>
    </xf>
    <xf numFmtId="0" fontId="107" fillId="33" borderId="16" xfId="0" applyFont="1" applyFill="1" applyBorder="1" applyAlignment="1">
      <alignment/>
    </xf>
    <xf numFmtId="0" fontId="107" fillId="33" borderId="10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07" fillId="33" borderId="13" xfId="0" applyFont="1" applyFill="1" applyBorder="1" applyAlignment="1">
      <alignment/>
    </xf>
    <xf numFmtId="0" fontId="107" fillId="33" borderId="0" xfId="0" applyFont="1" applyFill="1" applyAlignment="1">
      <alignment horizontal="center"/>
    </xf>
    <xf numFmtId="0" fontId="107" fillId="33" borderId="19" xfId="0" applyFont="1" applyFill="1" applyBorder="1" applyAlignment="1">
      <alignment/>
    </xf>
    <xf numFmtId="0" fontId="107" fillId="33" borderId="20" xfId="0" applyFont="1" applyFill="1" applyBorder="1" applyAlignment="1">
      <alignment/>
    </xf>
    <xf numFmtId="0" fontId="107" fillId="33" borderId="21" xfId="0" applyFont="1" applyFill="1" applyBorder="1" applyAlignment="1">
      <alignment/>
    </xf>
    <xf numFmtId="0" fontId="107" fillId="33" borderId="22" xfId="0" applyFont="1" applyFill="1" applyBorder="1" applyAlignment="1">
      <alignment/>
    </xf>
    <xf numFmtId="0" fontId="107" fillId="33" borderId="23" xfId="0" applyFont="1" applyFill="1" applyBorder="1" applyAlignment="1">
      <alignment/>
    </xf>
    <xf numFmtId="0" fontId="107" fillId="33" borderId="24" xfId="0" applyFont="1" applyFill="1" applyBorder="1" applyAlignment="1">
      <alignment/>
    </xf>
    <xf numFmtId="0" fontId="107" fillId="33" borderId="25" xfId="0" applyFont="1" applyFill="1" applyBorder="1" applyAlignment="1">
      <alignment/>
    </xf>
    <xf numFmtId="0" fontId="107" fillId="33" borderId="26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6" fillId="33" borderId="0" xfId="0" applyFont="1" applyFill="1" applyBorder="1" applyAlignment="1">
      <alignment horizontal="center"/>
    </xf>
    <xf numFmtId="0" fontId="106" fillId="33" borderId="0" xfId="0" applyFont="1" applyFill="1" applyBorder="1" applyAlignment="1">
      <alignment horizontal="left"/>
    </xf>
    <xf numFmtId="0" fontId="8" fillId="35" borderId="27" xfId="0" applyFont="1" applyFill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183" fontId="9" fillId="0" borderId="29" xfId="0" applyNumberFormat="1" applyFont="1" applyBorder="1" applyAlignment="1" applyProtection="1">
      <alignment horizontal="center"/>
      <protection hidden="1"/>
    </xf>
    <xf numFmtId="183" fontId="9" fillId="0" borderId="30" xfId="0" applyNumberFormat="1" applyFont="1" applyBorder="1" applyAlignment="1" applyProtection="1">
      <alignment horizontal="center"/>
      <protection hidden="1"/>
    </xf>
    <xf numFmtId="0" fontId="108" fillId="33" borderId="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106" fillId="0" borderId="0" xfId="0" applyFont="1" applyBorder="1" applyAlignment="1">
      <alignment/>
    </xf>
    <xf numFmtId="0" fontId="10" fillId="33" borderId="0" xfId="0" applyFont="1" applyFill="1" applyBorder="1" applyAlignment="1" applyProtection="1">
      <alignment horizontal="center"/>
      <protection hidden="1"/>
    </xf>
    <xf numFmtId="0" fontId="106" fillId="33" borderId="31" xfId="0" applyFont="1" applyFill="1" applyBorder="1" applyAlignment="1">
      <alignment/>
    </xf>
    <xf numFmtId="4" fontId="105" fillId="33" borderId="0" xfId="0" applyNumberFormat="1" applyFont="1" applyFill="1" applyBorder="1" applyAlignment="1">
      <alignment vertical="center" wrapText="1"/>
    </xf>
    <xf numFmtId="0" fontId="109" fillId="33" borderId="18" xfId="0" applyFont="1" applyFill="1" applyBorder="1" applyAlignment="1">
      <alignment vertical="center" wrapText="1"/>
    </xf>
    <xf numFmtId="0" fontId="109" fillId="33" borderId="0" xfId="0" applyFont="1" applyFill="1" applyBorder="1" applyAlignment="1">
      <alignment vertical="center" wrapText="1"/>
    </xf>
    <xf numFmtId="0" fontId="106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 horizontal="right"/>
    </xf>
    <xf numFmtId="0" fontId="106" fillId="33" borderId="0" xfId="0" applyFont="1" applyFill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33" borderId="11" xfId="0" applyFont="1" applyFill="1" applyBorder="1" applyAlignment="1">
      <alignment horizontal="left"/>
    </xf>
    <xf numFmtId="0" fontId="105" fillId="33" borderId="0" xfId="0" applyFont="1" applyFill="1" applyBorder="1" applyAlignment="1">
      <alignment horizontal="left" vertical="center" wrapText="1"/>
    </xf>
    <xf numFmtId="172" fontId="105" fillId="33" borderId="0" xfId="0" applyNumberFormat="1" applyFont="1" applyFill="1" applyBorder="1" applyAlignment="1">
      <alignment horizontal="center" vertical="center" wrapText="1"/>
    </xf>
    <xf numFmtId="0" fontId="110" fillId="33" borderId="0" xfId="0" applyFont="1" applyFill="1" applyBorder="1" applyAlignment="1">
      <alignment horizontal="left" vertical="center" wrapText="1"/>
    </xf>
    <xf numFmtId="0" fontId="8" fillId="35" borderId="32" xfId="0" applyFont="1" applyFill="1" applyBorder="1" applyAlignment="1" applyProtection="1">
      <alignment horizontal="center"/>
      <protection hidden="1"/>
    </xf>
    <xf numFmtId="0" fontId="108" fillId="33" borderId="0" xfId="0" applyFont="1" applyFill="1" applyBorder="1" applyAlignment="1">
      <alignment horizontal="center"/>
    </xf>
    <xf numFmtId="0" fontId="108" fillId="33" borderId="12" xfId="0" applyFont="1" applyFill="1" applyBorder="1" applyAlignment="1">
      <alignment/>
    </xf>
    <xf numFmtId="0" fontId="108" fillId="33" borderId="13" xfId="0" applyFont="1" applyFill="1" applyBorder="1" applyAlignment="1">
      <alignment/>
    </xf>
    <xf numFmtId="0" fontId="8" fillId="35" borderId="33" xfId="0" applyFont="1" applyFill="1" applyBorder="1" applyAlignment="1" applyProtection="1">
      <alignment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10" fillId="33" borderId="0" xfId="0" applyFont="1" applyFill="1" applyBorder="1" applyAlignment="1">
      <alignment vertical="center" wrapText="1"/>
    </xf>
    <xf numFmtId="172" fontId="105" fillId="33" borderId="0" xfId="0" applyNumberFormat="1" applyFont="1" applyFill="1" applyBorder="1" applyAlignment="1">
      <alignment vertical="center" wrapText="1"/>
    </xf>
    <xf numFmtId="0" fontId="8" fillId="0" borderId="35" xfId="0" applyFont="1" applyBorder="1" applyAlignment="1" applyProtection="1">
      <alignment horizontal="center"/>
      <protection hidden="1"/>
    </xf>
    <xf numFmtId="183" fontId="12" fillId="0" borderId="36" xfId="0" applyNumberFormat="1" applyFont="1" applyBorder="1" applyAlignment="1" applyProtection="1">
      <alignment horizontal="center"/>
      <protection hidden="1"/>
    </xf>
    <xf numFmtId="183" fontId="12" fillId="0" borderId="37" xfId="0" applyNumberFormat="1" applyFont="1" applyBorder="1" applyAlignment="1" applyProtection="1">
      <alignment horizontal="center"/>
      <protection hidden="1"/>
    </xf>
    <xf numFmtId="0" fontId="106" fillId="33" borderId="18" xfId="0" applyFont="1" applyFill="1" applyBorder="1" applyAlignment="1">
      <alignment horizontal="left"/>
    </xf>
    <xf numFmtId="0" fontId="106" fillId="33" borderId="18" xfId="0" applyFont="1" applyFill="1" applyBorder="1" applyAlignment="1">
      <alignment/>
    </xf>
    <xf numFmtId="0" fontId="106" fillId="33" borderId="16" xfId="0" applyFont="1" applyFill="1" applyBorder="1" applyAlignment="1">
      <alignment/>
    </xf>
    <xf numFmtId="0" fontId="106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06" fillId="0" borderId="11" xfId="0" applyFont="1" applyBorder="1" applyAlignment="1">
      <alignment/>
    </xf>
    <xf numFmtId="0" fontId="87" fillId="0" borderId="0" xfId="0" applyFont="1" applyBorder="1" applyAlignment="1" applyProtection="1">
      <alignment/>
      <protection hidden="1"/>
    </xf>
    <xf numFmtId="0" fontId="106" fillId="0" borderId="11" xfId="0" applyFont="1" applyBorder="1" applyAlignment="1">
      <alignment vertical="center" wrapText="1"/>
    </xf>
    <xf numFmtId="0" fontId="108" fillId="33" borderId="11" xfId="0" applyFont="1" applyFill="1" applyBorder="1" applyAlignment="1">
      <alignment/>
    </xf>
    <xf numFmtId="0" fontId="110" fillId="33" borderId="11" xfId="0" applyFont="1" applyFill="1" applyBorder="1" applyAlignment="1">
      <alignment vertical="center" wrapText="1"/>
    </xf>
    <xf numFmtId="0" fontId="105" fillId="33" borderId="11" xfId="0" applyFont="1" applyFill="1" applyBorder="1" applyAlignment="1">
      <alignment vertical="center" wrapText="1"/>
    </xf>
    <xf numFmtId="0" fontId="87" fillId="0" borderId="0" xfId="0" applyFont="1" applyFill="1" applyBorder="1" applyAlignment="1" applyProtection="1">
      <alignment/>
      <protection hidden="1"/>
    </xf>
    <xf numFmtId="0" fontId="110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0" fontId="105" fillId="0" borderId="10" xfId="0" applyFont="1" applyBorder="1" applyAlignment="1">
      <alignment/>
    </xf>
    <xf numFmtId="0" fontId="111" fillId="33" borderId="0" xfId="0" applyFont="1" applyFill="1" applyBorder="1" applyAlignment="1">
      <alignment/>
    </xf>
    <xf numFmtId="0" fontId="111" fillId="33" borderId="0" xfId="0" applyFont="1" applyFill="1" applyBorder="1" applyAlignment="1">
      <alignment/>
    </xf>
    <xf numFmtId="0" fontId="111" fillId="33" borderId="11" xfId="0" applyFont="1" applyFill="1" applyBorder="1" applyAlignment="1">
      <alignment/>
    </xf>
    <xf numFmtId="0" fontId="111" fillId="0" borderId="0" xfId="0" applyFont="1" applyBorder="1" applyAlignment="1">
      <alignment/>
    </xf>
    <xf numFmtId="0" fontId="111" fillId="0" borderId="0" xfId="0" applyFont="1" applyAlignment="1">
      <alignment/>
    </xf>
    <xf numFmtId="0" fontId="111" fillId="33" borderId="0" xfId="0" applyFont="1" applyFill="1" applyBorder="1" applyAlignment="1">
      <alignment horizontal="center"/>
    </xf>
    <xf numFmtId="0" fontId="112" fillId="0" borderId="0" xfId="0" applyFont="1" applyAlignment="1">
      <alignment/>
    </xf>
    <xf numFmtId="0" fontId="111" fillId="33" borderId="13" xfId="0" applyFont="1" applyFill="1" applyBorder="1" applyAlignment="1">
      <alignment/>
    </xf>
    <xf numFmtId="0" fontId="111" fillId="33" borderId="16" xfId="0" applyFont="1" applyFill="1" applyBorder="1" applyAlignment="1">
      <alignment/>
    </xf>
    <xf numFmtId="0" fontId="113" fillId="0" borderId="0" xfId="0" applyFont="1" applyAlignment="1">
      <alignment/>
    </xf>
    <xf numFmtId="0" fontId="111" fillId="33" borderId="10" xfId="0" applyFont="1" applyFill="1" applyBorder="1" applyAlignment="1">
      <alignment/>
    </xf>
    <xf numFmtId="0" fontId="114" fillId="33" borderId="38" xfId="0" applyFont="1" applyFill="1" applyBorder="1" applyAlignment="1">
      <alignment/>
    </xf>
    <xf numFmtId="0" fontId="115" fillId="33" borderId="11" xfId="0" applyFont="1" applyFill="1" applyBorder="1" applyAlignment="1">
      <alignment/>
    </xf>
    <xf numFmtId="4" fontId="115" fillId="33" borderId="38" xfId="0" applyNumberFormat="1" applyFont="1" applyFill="1" applyBorder="1" applyAlignment="1">
      <alignment/>
    </xf>
    <xf numFmtId="0" fontId="112" fillId="0" borderId="38" xfId="0" applyFont="1" applyBorder="1" applyAlignment="1">
      <alignment/>
    </xf>
    <xf numFmtId="0" fontId="115" fillId="0" borderId="0" xfId="0" applyFont="1" applyBorder="1" applyAlignment="1">
      <alignment/>
    </xf>
    <xf numFmtId="0" fontId="111" fillId="33" borderId="14" xfId="0" applyFont="1" applyFill="1" applyBorder="1" applyAlignment="1">
      <alignment/>
    </xf>
    <xf numFmtId="0" fontId="111" fillId="33" borderId="12" xfId="0" applyFont="1" applyFill="1" applyBorder="1" applyAlignment="1">
      <alignment horizontal="center"/>
    </xf>
    <xf numFmtId="0" fontId="111" fillId="0" borderId="0" xfId="0" applyFont="1" applyAlignment="1">
      <alignment horizontal="center"/>
    </xf>
    <xf numFmtId="0" fontId="116" fillId="33" borderId="0" xfId="0" applyFont="1" applyFill="1" applyBorder="1" applyAlignment="1" applyProtection="1">
      <alignment vertical="center"/>
      <protection hidden="1"/>
    </xf>
    <xf numFmtId="0" fontId="116" fillId="33" borderId="0" xfId="0" applyFont="1" applyFill="1" applyBorder="1" applyAlignment="1" applyProtection="1">
      <alignment horizontal="center" vertical="center"/>
      <protection hidden="1"/>
    </xf>
    <xf numFmtId="0" fontId="112" fillId="33" borderId="15" xfId="0" applyFont="1" applyFill="1" applyBorder="1" applyAlignment="1">
      <alignment/>
    </xf>
    <xf numFmtId="0" fontId="112" fillId="0" borderId="0" xfId="0" applyFont="1" applyAlignment="1">
      <alignment/>
    </xf>
    <xf numFmtId="0" fontId="112" fillId="33" borderId="10" xfId="0" applyFont="1" applyFill="1" applyBorder="1" applyAlignment="1">
      <alignment/>
    </xf>
    <xf numFmtId="0" fontId="112" fillId="33" borderId="14" xfId="0" applyFont="1" applyFill="1" applyBorder="1" applyAlignment="1">
      <alignment/>
    </xf>
    <xf numFmtId="0" fontId="112" fillId="33" borderId="12" xfId="0" applyFont="1" applyFill="1" applyBorder="1" applyAlignment="1">
      <alignment/>
    </xf>
    <xf numFmtId="0" fontId="112" fillId="33" borderId="13" xfId="0" applyFont="1" applyFill="1" applyBorder="1" applyAlignment="1">
      <alignment/>
    </xf>
    <xf numFmtId="0" fontId="112" fillId="33" borderId="11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112" fillId="33" borderId="39" xfId="0" applyFont="1" applyFill="1" applyBorder="1" applyAlignment="1">
      <alignment/>
    </xf>
    <xf numFmtId="0" fontId="112" fillId="33" borderId="31" xfId="0" applyFont="1" applyFill="1" applyBorder="1" applyAlignment="1">
      <alignment/>
    </xf>
    <xf numFmtId="0" fontId="112" fillId="33" borderId="40" xfId="0" applyFont="1" applyFill="1" applyBorder="1" applyAlignment="1">
      <alignment/>
    </xf>
    <xf numFmtId="0" fontId="112" fillId="33" borderId="41" xfId="0" applyFont="1" applyFill="1" applyBorder="1" applyAlignment="1">
      <alignment/>
    </xf>
    <xf numFmtId="0" fontId="112" fillId="33" borderId="42" xfId="0" applyFont="1" applyFill="1" applyBorder="1" applyAlignment="1">
      <alignment/>
    </xf>
    <xf numFmtId="0" fontId="112" fillId="33" borderId="43" xfId="0" applyFont="1" applyFill="1" applyBorder="1" applyAlignment="1">
      <alignment/>
    </xf>
    <xf numFmtId="0" fontId="117" fillId="33" borderId="17" xfId="0" applyFont="1" applyFill="1" applyBorder="1" applyAlignment="1">
      <alignment horizontal="left"/>
    </xf>
    <xf numFmtId="0" fontId="112" fillId="33" borderId="17" xfId="0" applyFont="1" applyFill="1" applyBorder="1" applyAlignment="1">
      <alignment horizontal="center"/>
    </xf>
    <xf numFmtId="0" fontId="112" fillId="33" borderId="17" xfId="0" applyFont="1" applyFill="1" applyBorder="1" applyAlignment="1">
      <alignment/>
    </xf>
    <xf numFmtId="0" fontId="117" fillId="33" borderId="17" xfId="0" applyFont="1" applyFill="1" applyBorder="1" applyAlignment="1">
      <alignment horizontal="center"/>
    </xf>
    <xf numFmtId="0" fontId="112" fillId="33" borderId="44" xfId="0" applyFont="1" applyFill="1" applyBorder="1" applyAlignment="1">
      <alignment/>
    </xf>
    <xf numFmtId="0" fontId="117" fillId="33" borderId="41" xfId="0" applyFont="1" applyFill="1" applyBorder="1" applyAlignment="1">
      <alignment/>
    </xf>
    <xf numFmtId="0" fontId="112" fillId="33" borderId="42" xfId="0" applyFont="1" applyFill="1" applyBorder="1" applyAlignment="1">
      <alignment/>
    </xf>
    <xf numFmtId="0" fontId="117" fillId="33" borderId="43" xfId="0" applyFont="1" applyFill="1" applyBorder="1" applyAlignment="1">
      <alignment/>
    </xf>
    <xf numFmtId="0" fontId="117" fillId="33" borderId="17" xfId="0" applyFont="1" applyFill="1" applyBorder="1" applyAlignment="1">
      <alignment/>
    </xf>
    <xf numFmtId="0" fontId="112" fillId="33" borderId="17" xfId="0" applyFont="1" applyFill="1" applyBorder="1" applyAlignment="1">
      <alignment horizontal="left"/>
    </xf>
    <xf numFmtId="0" fontId="112" fillId="33" borderId="44" xfId="0" applyFont="1" applyFill="1" applyBorder="1" applyAlignment="1">
      <alignment/>
    </xf>
    <xf numFmtId="0" fontId="117" fillId="33" borderId="0" xfId="0" applyFont="1" applyFill="1" applyBorder="1" applyAlignment="1">
      <alignment horizontal="center"/>
    </xf>
    <xf numFmtId="14" fontId="112" fillId="33" borderId="0" xfId="0" applyNumberFormat="1" applyFont="1" applyFill="1" applyBorder="1" applyAlignment="1">
      <alignment horizontal="center"/>
    </xf>
    <xf numFmtId="0" fontId="112" fillId="33" borderId="31" xfId="0" applyFont="1" applyFill="1" applyBorder="1" applyAlignment="1">
      <alignment/>
    </xf>
    <xf numFmtId="0" fontId="112" fillId="33" borderId="12" xfId="0" applyFont="1" applyFill="1" applyBorder="1" applyAlignment="1">
      <alignment/>
    </xf>
    <xf numFmtId="0" fontId="112" fillId="33" borderId="0" xfId="0" applyFont="1" applyFill="1" applyAlignment="1">
      <alignment/>
    </xf>
    <xf numFmtId="0" fontId="112" fillId="33" borderId="0" xfId="0" applyFont="1" applyFill="1" applyAlignment="1">
      <alignment/>
    </xf>
    <xf numFmtId="0" fontId="111" fillId="33" borderId="15" xfId="0" applyFont="1" applyFill="1" applyBorder="1" applyAlignment="1" applyProtection="1">
      <alignment/>
      <protection locked="0"/>
    </xf>
    <xf numFmtId="0" fontId="118" fillId="33" borderId="18" xfId="0" applyFont="1" applyFill="1" applyBorder="1" applyAlignment="1" applyProtection="1">
      <alignment vertical="center" wrapText="1"/>
      <protection locked="0"/>
    </xf>
    <xf numFmtId="0" fontId="119" fillId="33" borderId="18" xfId="0" applyFont="1" applyFill="1" applyBorder="1" applyAlignment="1" applyProtection="1">
      <alignment vertical="center" wrapText="1"/>
      <protection locked="0"/>
    </xf>
    <xf numFmtId="0" fontId="111" fillId="0" borderId="0" xfId="0" applyFont="1" applyAlignment="1" applyProtection="1">
      <alignment/>
      <protection locked="0"/>
    </xf>
    <xf numFmtId="0" fontId="111" fillId="33" borderId="10" xfId="0" applyFont="1" applyFill="1" applyBorder="1" applyAlignment="1" applyProtection="1">
      <alignment/>
      <protection locked="0"/>
    </xf>
    <xf numFmtId="0" fontId="118" fillId="33" borderId="0" xfId="0" applyFont="1" applyFill="1" applyBorder="1" applyAlignment="1" applyProtection="1">
      <alignment vertical="center" wrapText="1"/>
      <protection locked="0"/>
    </xf>
    <xf numFmtId="0" fontId="119" fillId="33" borderId="0" xfId="0" applyFont="1" applyFill="1" applyBorder="1" applyAlignment="1" applyProtection="1">
      <alignment vertical="center" wrapText="1"/>
      <protection locked="0"/>
    </xf>
    <xf numFmtId="0" fontId="120" fillId="33" borderId="10" xfId="0" applyFont="1" applyFill="1" applyBorder="1" applyAlignment="1" applyProtection="1">
      <alignment/>
      <protection locked="0"/>
    </xf>
    <xf numFmtId="0" fontId="121" fillId="33" borderId="11" xfId="0" applyFont="1" applyFill="1" applyBorder="1" applyAlignment="1" applyProtection="1">
      <alignment/>
      <protection locked="0"/>
    </xf>
    <xf numFmtId="0" fontId="121" fillId="0" borderId="0" xfId="0" applyFont="1" applyBorder="1" applyAlignment="1" applyProtection="1">
      <alignment/>
      <protection locked="0"/>
    </xf>
    <xf numFmtId="0" fontId="111" fillId="0" borderId="0" xfId="0" applyFont="1" applyBorder="1" applyAlignment="1" applyProtection="1">
      <alignment/>
      <protection locked="0"/>
    </xf>
    <xf numFmtId="0" fontId="121" fillId="0" borderId="0" xfId="0" applyFont="1" applyAlignment="1" applyProtection="1">
      <alignment/>
      <protection locked="0"/>
    </xf>
    <xf numFmtId="0" fontId="111" fillId="33" borderId="0" xfId="0" applyFont="1" applyFill="1" applyBorder="1" applyAlignment="1" applyProtection="1">
      <alignment/>
      <protection locked="0"/>
    </xf>
    <xf numFmtId="0" fontId="111" fillId="33" borderId="0" xfId="0" applyFont="1" applyFill="1" applyBorder="1" applyAlignment="1" applyProtection="1">
      <alignment horizontal="left"/>
      <protection locked="0"/>
    </xf>
    <xf numFmtId="0" fontId="111" fillId="33" borderId="0" xfId="0" applyFont="1" applyFill="1" applyBorder="1" applyAlignment="1" applyProtection="1">
      <alignment horizontal="center" vertical="center"/>
      <protection locked="0"/>
    </xf>
    <xf numFmtId="0" fontId="121" fillId="33" borderId="11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21" fillId="0" borderId="0" xfId="0" applyFont="1" applyFill="1" applyBorder="1" applyAlignment="1" applyProtection="1">
      <alignment/>
      <protection locked="0"/>
    </xf>
    <xf numFmtId="0" fontId="111" fillId="33" borderId="0" xfId="0" applyFont="1" applyFill="1" applyBorder="1" applyAlignment="1" applyProtection="1" quotePrefix="1">
      <alignment vertical="center"/>
      <protection locked="0"/>
    </xf>
    <xf numFmtId="0" fontId="111" fillId="33" borderId="0" xfId="0" applyFont="1" applyFill="1" applyBorder="1" applyAlignment="1" applyProtection="1">
      <alignment vertical="center"/>
      <protection locked="0"/>
    </xf>
    <xf numFmtId="0" fontId="111" fillId="33" borderId="0" xfId="0" applyFont="1" applyFill="1" applyBorder="1" applyAlignment="1" applyProtection="1">
      <alignment horizontal="left" vertical="center"/>
      <protection locked="0"/>
    </xf>
    <xf numFmtId="0" fontId="121" fillId="33" borderId="11" xfId="0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 vertical="center"/>
      <protection locked="0"/>
    </xf>
    <xf numFmtId="0" fontId="122" fillId="33" borderId="0" xfId="0" applyFont="1" applyFill="1" applyBorder="1" applyAlignment="1" applyProtection="1">
      <alignment horizontal="center"/>
      <protection locked="0"/>
    </xf>
    <xf numFmtId="0" fontId="122" fillId="33" borderId="0" xfId="0" applyFont="1" applyFill="1" applyBorder="1" applyAlignment="1" applyProtection="1">
      <alignment horizontal="left"/>
      <protection locked="0"/>
    </xf>
    <xf numFmtId="0" fontId="122" fillId="33" borderId="0" xfId="0" applyFont="1" applyFill="1" applyBorder="1" applyAlignment="1" applyProtection="1">
      <alignment/>
      <protection locked="0"/>
    </xf>
    <xf numFmtId="0" fontId="121" fillId="0" borderId="0" xfId="0" applyFont="1" applyFill="1" applyAlignment="1" applyProtection="1">
      <alignment/>
      <protection locked="0"/>
    </xf>
    <xf numFmtId="0" fontId="121" fillId="33" borderId="0" xfId="0" applyFont="1" applyFill="1" applyAlignment="1" applyProtection="1">
      <alignment/>
      <protection locked="0"/>
    </xf>
    <xf numFmtId="0" fontId="111" fillId="33" borderId="0" xfId="0" applyFont="1" applyFill="1" applyAlignment="1" applyProtection="1">
      <alignment/>
      <protection locked="0"/>
    </xf>
    <xf numFmtId="0" fontId="111" fillId="0" borderId="28" xfId="0" applyFont="1" applyBorder="1" applyAlignment="1" applyProtection="1">
      <alignment horizontal="center" vertical="center"/>
      <protection locked="0"/>
    </xf>
    <xf numFmtId="0" fontId="120" fillId="33" borderId="0" xfId="0" applyFont="1" applyFill="1" applyBorder="1" applyAlignment="1" applyProtection="1">
      <alignment vertical="center"/>
      <protection locked="0"/>
    </xf>
    <xf numFmtId="3" fontId="111" fillId="0" borderId="0" xfId="0" applyNumberFormat="1" applyFont="1" applyBorder="1" applyAlignment="1" applyProtection="1">
      <alignment horizontal="center" vertical="center"/>
      <protection locked="0"/>
    </xf>
    <xf numFmtId="173" fontId="111" fillId="0" borderId="0" xfId="0" applyNumberFormat="1" applyFont="1" applyBorder="1" applyAlignment="1" applyProtection="1">
      <alignment horizontal="center"/>
      <protection locked="0"/>
    </xf>
    <xf numFmtId="4" fontId="111" fillId="0" borderId="0" xfId="0" applyNumberFormat="1" applyFont="1" applyBorder="1" applyAlignment="1" applyProtection="1">
      <alignment horizontal="center" vertical="center"/>
      <protection locked="0"/>
    </xf>
    <xf numFmtId="0" fontId="123" fillId="33" borderId="0" xfId="0" applyFont="1" applyFill="1" applyBorder="1" applyAlignment="1" applyProtection="1">
      <alignment horizontal="center"/>
      <protection locked="0"/>
    </xf>
    <xf numFmtId="0" fontId="111" fillId="0" borderId="0" xfId="0" applyFont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/>
      <protection hidden="1"/>
    </xf>
    <xf numFmtId="0" fontId="120" fillId="33" borderId="0" xfId="0" applyFont="1" applyFill="1" applyBorder="1" applyAlignment="1" applyProtection="1">
      <alignment vertical="center"/>
      <protection hidden="1"/>
    </xf>
    <xf numFmtId="0" fontId="121" fillId="33" borderId="0" xfId="0" applyFont="1" applyFill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hidden="1"/>
    </xf>
    <xf numFmtId="0" fontId="120" fillId="33" borderId="0" xfId="0" applyFont="1" applyFill="1" applyBorder="1" applyAlignment="1" applyProtection="1">
      <alignment horizontal="center" vertical="center"/>
      <protection hidden="1"/>
    </xf>
    <xf numFmtId="3" fontId="121" fillId="33" borderId="0" xfId="0" applyNumberFormat="1" applyFont="1" applyFill="1" applyBorder="1" applyAlignment="1" applyProtection="1">
      <alignment horizontal="center"/>
      <protection locked="0"/>
    </xf>
    <xf numFmtId="0" fontId="120" fillId="33" borderId="28" xfId="0" applyFont="1" applyFill="1" applyBorder="1" applyAlignment="1" applyProtection="1">
      <alignment horizontal="center" vertical="center"/>
      <protection locked="0"/>
    </xf>
    <xf numFmtId="0" fontId="120" fillId="33" borderId="0" xfId="0" applyFont="1" applyFill="1" applyBorder="1" applyAlignment="1" applyProtection="1">
      <alignment horizontal="center" vertical="center"/>
      <protection locked="0"/>
    </xf>
    <xf numFmtId="0" fontId="111" fillId="33" borderId="0" xfId="0" applyFont="1" applyFill="1" applyBorder="1" applyAlignment="1" applyProtection="1">
      <alignment horizontal="center"/>
      <protection locked="0"/>
    </xf>
    <xf numFmtId="0" fontId="111" fillId="33" borderId="17" xfId="0" applyFont="1" applyFill="1" applyBorder="1" applyAlignment="1" applyProtection="1">
      <alignment/>
      <protection locked="0"/>
    </xf>
    <xf numFmtId="0" fontId="111" fillId="33" borderId="0" xfId="0" applyFont="1" applyFill="1" applyBorder="1" applyAlignment="1" applyProtection="1">
      <alignment horizontal="left"/>
      <protection hidden="1"/>
    </xf>
    <xf numFmtId="0" fontId="111" fillId="33" borderId="42" xfId="0" applyFont="1" applyFill="1" applyBorder="1" applyAlignment="1" applyProtection="1">
      <alignment/>
      <protection locked="0"/>
    </xf>
    <xf numFmtId="0" fontId="120" fillId="36" borderId="28" xfId="0" applyFont="1" applyFill="1" applyBorder="1" applyAlignment="1" applyProtection="1">
      <alignment horizontal="center" vertical="center"/>
      <protection hidden="1"/>
    </xf>
    <xf numFmtId="0" fontId="111" fillId="33" borderId="42" xfId="0" applyFont="1" applyFill="1" applyBorder="1" applyAlignment="1" applyProtection="1">
      <alignment vertical="center"/>
      <protection locked="0"/>
    </xf>
    <xf numFmtId="3" fontId="111" fillId="0" borderId="0" xfId="0" applyNumberFormat="1" applyFont="1" applyBorder="1" applyAlignment="1" applyProtection="1">
      <alignment horizontal="center" vertical="center"/>
      <protection hidden="1"/>
    </xf>
    <xf numFmtId="173" fontId="111" fillId="0" borderId="0" xfId="0" applyNumberFormat="1" applyFont="1" applyBorder="1" applyAlignment="1" applyProtection="1">
      <alignment horizontal="center"/>
      <protection hidden="1"/>
    </xf>
    <xf numFmtId="0" fontId="123" fillId="33" borderId="0" xfId="0" applyFont="1" applyFill="1" applyBorder="1" applyAlignment="1" applyProtection="1">
      <alignment horizontal="center"/>
      <protection hidden="1"/>
    </xf>
    <xf numFmtId="0" fontId="111" fillId="0" borderId="0" xfId="0" applyFont="1" applyBorder="1" applyAlignment="1" applyProtection="1">
      <alignment horizontal="center"/>
      <protection hidden="1"/>
    </xf>
    <xf numFmtId="3" fontId="111" fillId="33" borderId="0" xfId="0" applyNumberFormat="1" applyFont="1" applyFill="1" applyBorder="1" applyAlignment="1" applyProtection="1">
      <alignment horizontal="center" vertical="center"/>
      <protection locked="0"/>
    </xf>
    <xf numFmtId="173" fontId="111" fillId="33" borderId="0" xfId="0" applyNumberFormat="1" applyFont="1" applyFill="1" applyBorder="1" applyAlignment="1" applyProtection="1">
      <alignment horizontal="center"/>
      <protection locked="0"/>
    </xf>
    <xf numFmtId="4" fontId="111" fillId="33" borderId="0" xfId="0" applyNumberFormat="1" applyFont="1" applyFill="1" applyBorder="1" applyAlignment="1" applyProtection="1">
      <alignment horizontal="center" vertical="center"/>
      <protection locked="0"/>
    </xf>
    <xf numFmtId="0" fontId="111" fillId="33" borderId="14" xfId="0" applyFont="1" applyFill="1" applyBorder="1" applyAlignment="1" applyProtection="1">
      <alignment/>
      <protection locked="0"/>
    </xf>
    <xf numFmtId="0" fontId="121" fillId="33" borderId="13" xfId="0" applyFont="1" applyFill="1" applyBorder="1" applyAlignment="1" applyProtection="1">
      <alignment/>
      <protection locked="0"/>
    </xf>
    <xf numFmtId="0" fontId="111" fillId="0" borderId="0" xfId="0" applyFont="1" applyAlignment="1" applyProtection="1">
      <alignment horizontal="left"/>
      <protection locked="0"/>
    </xf>
    <xf numFmtId="0" fontId="111" fillId="33" borderId="0" xfId="0" applyFont="1" applyFill="1" applyBorder="1" applyAlignment="1" applyProtection="1">
      <alignment/>
      <protection locked="0"/>
    </xf>
    <xf numFmtId="0" fontId="111" fillId="33" borderId="39" xfId="0" applyFont="1" applyFill="1" applyBorder="1" applyAlignment="1" applyProtection="1">
      <alignment horizontal="center"/>
      <protection hidden="1"/>
    </xf>
    <xf numFmtId="0" fontId="111" fillId="33" borderId="31" xfId="0" applyFont="1" applyFill="1" applyBorder="1" applyAlignment="1" applyProtection="1">
      <alignment horizontal="center"/>
      <protection hidden="1"/>
    </xf>
    <xf numFmtId="0" fontId="111" fillId="33" borderId="31" xfId="0" applyFont="1" applyFill="1" applyBorder="1" applyAlignment="1" applyProtection="1">
      <alignment/>
      <protection hidden="1"/>
    </xf>
    <xf numFmtId="0" fontId="111" fillId="33" borderId="40" xfId="0" applyFont="1" applyFill="1" applyBorder="1" applyAlignment="1" applyProtection="1">
      <alignment/>
      <protection hidden="1"/>
    </xf>
    <xf numFmtId="0" fontId="111" fillId="33" borderId="0" xfId="0" applyFont="1" applyFill="1" applyBorder="1" applyAlignment="1" applyProtection="1">
      <alignment vertical="center"/>
      <protection hidden="1"/>
    </xf>
    <xf numFmtId="0" fontId="111" fillId="33" borderId="42" xfId="0" applyFont="1" applyFill="1" applyBorder="1" applyAlignment="1" applyProtection="1">
      <alignment vertical="center"/>
      <protection hidden="1"/>
    </xf>
    <xf numFmtId="0" fontId="111" fillId="33" borderId="17" xfId="0" applyFont="1" applyFill="1" applyBorder="1" applyAlignment="1" applyProtection="1">
      <alignment/>
      <protection hidden="1"/>
    </xf>
    <xf numFmtId="0" fontId="111" fillId="33" borderId="44" xfId="0" applyFont="1" applyFill="1" applyBorder="1" applyAlignment="1" applyProtection="1">
      <alignment/>
      <protection hidden="1"/>
    </xf>
    <xf numFmtId="4" fontId="114" fillId="34" borderId="0" xfId="0" applyNumberFormat="1" applyFont="1" applyFill="1" applyBorder="1" applyAlignment="1">
      <alignment horizontal="center"/>
    </xf>
    <xf numFmtId="0" fontId="120" fillId="33" borderId="0" xfId="0" applyFont="1" applyFill="1" applyBorder="1" applyAlignment="1">
      <alignment/>
    </xf>
    <xf numFmtId="0" fontId="124" fillId="33" borderId="10" xfId="0" applyFont="1" applyFill="1" applyBorder="1" applyAlignment="1">
      <alignment/>
    </xf>
    <xf numFmtId="0" fontId="124" fillId="33" borderId="11" xfId="0" applyFont="1" applyFill="1" applyBorder="1" applyAlignment="1">
      <alignment/>
    </xf>
    <xf numFmtId="0" fontId="124" fillId="0" borderId="0" xfId="0" applyFont="1" applyAlignment="1">
      <alignment/>
    </xf>
    <xf numFmtId="0" fontId="123" fillId="33" borderId="10" xfId="0" applyFont="1" applyFill="1" applyBorder="1" applyAlignment="1" applyProtection="1">
      <alignment/>
      <protection locked="0"/>
    </xf>
    <xf numFmtId="0" fontId="125" fillId="33" borderId="11" xfId="0" applyFont="1" applyFill="1" applyBorder="1" applyAlignment="1" applyProtection="1">
      <alignment/>
      <protection locked="0"/>
    </xf>
    <xf numFmtId="0" fontId="125" fillId="0" borderId="0" xfId="0" applyFont="1" applyAlignment="1" applyProtection="1">
      <alignment/>
      <protection locked="0"/>
    </xf>
    <xf numFmtId="0" fontId="123" fillId="0" borderId="0" xfId="0" applyFont="1" applyAlignment="1" applyProtection="1">
      <alignment/>
      <protection locked="0"/>
    </xf>
    <xf numFmtId="0" fontId="117" fillId="33" borderId="10" xfId="0" applyFont="1" applyFill="1" applyBorder="1" applyAlignment="1">
      <alignment/>
    </xf>
    <xf numFmtId="0" fontId="120" fillId="33" borderId="0" xfId="0" applyFont="1" applyFill="1" applyBorder="1" applyAlignment="1">
      <alignment/>
    </xf>
    <xf numFmtId="0" fontId="117" fillId="33" borderId="11" xfId="0" applyFont="1" applyFill="1" applyBorder="1" applyAlignment="1">
      <alignment/>
    </xf>
    <xf numFmtId="0" fontId="117" fillId="0" borderId="0" xfId="0" applyFont="1" applyAlignment="1">
      <alignment/>
    </xf>
    <xf numFmtId="0" fontId="126" fillId="33" borderId="10" xfId="0" applyFont="1" applyFill="1" applyBorder="1" applyAlignment="1" applyProtection="1">
      <alignment/>
      <protection locked="0"/>
    </xf>
    <xf numFmtId="0" fontId="127" fillId="33" borderId="11" xfId="0" applyFont="1" applyFill="1" applyBorder="1" applyAlignment="1" applyProtection="1">
      <alignment/>
      <protection locked="0"/>
    </xf>
    <xf numFmtId="0" fontId="127" fillId="0" borderId="0" xfId="0" applyFont="1" applyAlignment="1" applyProtection="1">
      <alignment/>
      <protection locked="0"/>
    </xf>
    <xf numFmtId="0" fontId="126" fillId="0" borderId="0" xfId="0" applyFont="1" applyAlignment="1" applyProtection="1">
      <alignment/>
      <protection locked="0"/>
    </xf>
    <xf numFmtId="0" fontId="120" fillId="33" borderId="0" xfId="0" applyFont="1" applyFill="1" applyBorder="1" applyAlignment="1" applyProtection="1">
      <alignment/>
      <protection locked="0"/>
    </xf>
    <xf numFmtId="0" fontId="126" fillId="33" borderId="0" xfId="0" applyFont="1" applyFill="1" applyBorder="1" applyAlignment="1" applyProtection="1">
      <alignment horizontal="center" vertical="center"/>
      <protection hidden="1"/>
    </xf>
    <xf numFmtId="0" fontId="126" fillId="33" borderId="0" xfId="0" applyFont="1" applyFill="1" applyBorder="1" applyAlignment="1" applyProtection="1">
      <alignment/>
      <protection locked="0"/>
    </xf>
    <xf numFmtId="0" fontId="111" fillId="33" borderId="0" xfId="0" applyFont="1" applyFill="1" applyAlignment="1" applyProtection="1">
      <alignment horizontal="center"/>
      <protection locked="0"/>
    </xf>
    <xf numFmtId="0" fontId="111" fillId="33" borderId="0" xfId="0" applyFont="1" applyFill="1" applyAlignment="1" applyProtection="1">
      <alignment horizontal="left"/>
      <protection locked="0"/>
    </xf>
    <xf numFmtId="0" fontId="111" fillId="0" borderId="0" xfId="0" applyFont="1" applyAlignment="1" applyProtection="1">
      <alignment horizontal="center"/>
      <protection locked="0"/>
    </xf>
    <xf numFmtId="4" fontId="113" fillId="0" borderId="0" xfId="0" applyNumberFormat="1" applyFont="1" applyAlignment="1">
      <alignment/>
    </xf>
    <xf numFmtId="0" fontId="111" fillId="33" borderId="39" xfId="0" applyFont="1" applyFill="1" applyBorder="1" applyAlignment="1" applyProtection="1">
      <alignment/>
      <protection locked="0"/>
    </xf>
    <xf numFmtId="0" fontId="116" fillId="33" borderId="0" xfId="0" applyFont="1" applyFill="1" applyBorder="1" applyAlignment="1" applyProtection="1">
      <alignment vertical="top"/>
      <protection locked="0"/>
    </xf>
    <xf numFmtId="0" fontId="116" fillId="33" borderId="0" xfId="0" applyFont="1" applyFill="1" applyBorder="1" applyAlignment="1" applyProtection="1">
      <alignment horizontal="center" vertical="top"/>
      <protection locked="0"/>
    </xf>
    <xf numFmtId="0" fontId="111" fillId="33" borderId="41" xfId="0" applyFont="1" applyFill="1" applyBorder="1" applyAlignment="1" applyProtection="1">
      <alignment/>
      <protection locked="0"/>
    </xf>
    <xf numFmtId="0" fontId="111" fillId="33" borderId="0" xfId="0" applyFont="1" applyFill="1" applyBorder="1" applyAlignment="1" applyProtection="1">
      <alignment vertical="top"/>
      <protection locked="0"/>
    </xf>
    <xf numFmtId="0" fontId="111" fillId="33" borderId="0" xfId="0" applyFont="1" applyFill="1" applyBorder="1" applyAlignment="1" applyProtection="1">
      <alignment horizontal="center" vertical="top"/>
      <protection locked="0"/>
    </xf>
    <xf numFmtId="0" fontId="111" fillId="33" borderId="0" xfId="0" applyFont="1" applyFill="1" applyBorder="1" applyAlignment="1" applyProtection="1">
      <alignment horizontal="left" vertical="top"/>
      <protection locked="0"/>
    </xf>
    <xf numFmtId="0" fontId="128" fillId="33" borderId="18" xfId="0" applyFont="1" applyFill="1" applyBorder="1" applyAlignment="1" applyProtection="1">
      <alignment horizontal="center"/>
      <protection locked="0"/>
    </xf>
    <xf numFmtId="0" fontId="114" fillId="33" borderId="28" xfId="0" applyFont="1" applyFill="1" applyBorder="1" applyAlignment="1" applyProtection="1">
      <alignment horizontal="center"/>
      <protection locked="0"/>
    </xf>
    <xf numFmtId="0" fontId="115" fillId="33" borderId="0" xfId="0" applyFont="1" applyFill="1" applyBorder="1" applyAlignment="1" applyProtection="1">
      <alignment/>
      <protection locked="0"/>
    </xf>
    <xf numFmtId="0" fontId="114" fillId="33" borderId="45" xfId="0" applyFont="1" applyFill="1" applyBorder="1" applyAlignment="1" applyProtection="1">
      <alignment/>
      <protection locked="0"/>
    </xf>
    <xf numFmtId="0" fontId="115" fillId="33" borderId="0" xfId="0" applyFont="1" applyFill="1" applyBorder="1" applyAlignment="1" applyProtection="1">
      <alignment horizontal="center"/>
      <protection locked="0"/>
    </xf>
    <xf numFmtId="0" fontId="114" fillId="33" borderId="28" xfId="0" applyFont="1" applyFill="1" applyBorder="1" applyAlignment="1" applyProtection="1" quotePrefix="1">
      <alignment horizontal="center"/>
      <protection locked="0"/>
    </xf>
    <xf numFmtId="0" fontId="114" fillId="33" borderId="28" xfId="0" applyFont="1" applyFill="1" applyBorder="1" applyAlignment="1" applyProtection="1">
      <alignment horizontal="center" vertical="center"/>
      <protection locked="0"/>
    </xf>
    <xf numFmtId="0" fontId="129" fillId="33" borderId="0" xfId="0" applyFont="1" applyFill="1" applyBorder="1" applyAlignment="1" applyProtection="1">
      <alignment horizontal="center"/>
      <protection locked="0"/>
    </xf>
    <xf numFmtId="1" fontId="115" fillId="33" borderId="45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 applyProtection="1">
      <alignment/>
      <protection hidden="1"/>
    </xf>
    <xf numFmtId="183" fontId="14" fillId="33" borderId="28" xfId="0" applyNumberFormat="1" applyFont="1" applyFill="1" applyBorder="1" applyAlignment="1" applyProtection="1">
      <alignment/>
      <protection locked="0"/>
    </xf>
    <xf numFmtId="183" fontId="16" fillId="0" borderId="28" xfId="0" applyNumberFormat="1" applyFont="1" applyBorder="1" applyAlignment="1" applyProtection="1">
      <alignment/>
      <protection locked="0"/>
    </xf>
    <xf numFmtId="0" fontId="130" fillId="0" borderId="0" xfId="0" applyFont="1" applyAlignment="1" applyProtection="1">
      <alignment horizontal="center"/>
      <protection locked="0"/>
    </xf>
    <xf numFmtId="0" fontId="130" fillId="0" borderId="0" xfId="0" applyFont="1" applyAlignment="1" applyProtection="1">
      <alignment/>
      <protection locked="0"/>
    </xf>
    <xf numFmtId="0" fontId="113" fillId="0" borderId="0" xfId="0" applyFont="1" applyAlignment="1" applyProtection="1">
      <alignment/>
      <protection locked="0"/>
    </xf>
    <xf numFmtId="0" fontId="111" fillId="33" borderId="11" xfId="0" applyFont="1" applyFill="1" applyBorder="1" applyAlignment="1" applyProtection="1">
      <alignment/>
      <protection locked="0"/>
    </xf>
    <xf numFmtId="0" fontId="131" fillId="0" borderId="0" xfId="0" applyFont="1" applyBorder="1" applyAlignment="1" applyProtection="1">
      <alignment vertical="center"/>
      <protection locked="0"/>
    </xf>
    <xf numFmtId="0" fontId="131" fillId="0" borderId="0" xfId="0" applyFont="1" applyBorder="1" applyAlignment="1" applyProtection="1">
      <alignment/>
      <protection locked="0"/>
    </xf>
    <xf numFmtId="0" fontId="131" fillId="0" borderId="0" xfId="0" applyFont="1" applyBorder="1" applyAlignment="1" applyProtection="1">
      <alignment/>
      <protection locked="0"/>
    </xf>
    <xf numFmtId="0" fontId="130" fillId="0" borderId="0" xfId="0" applyFont="1" applyBorder="1" applyAlignment="1" applyProtection="1">
      <alignment/>
      <protection locked="0"/>
    </xf>
    <xf numFmtId="0" fontId="130" fillId="0" borderId="0" xfId="0" applyFont="1" applyBorder="1" applyAlignment="1" applyProtection="1">
      <alignment/>
      <protection locked="0"/>
    </xf>
    <xf numFmtId="0" fontId="113" fillId="0" borderId="0" xfId="0" applyFont="1" applyBorder="1" applyAlignment="1" applyProtection="1">
      <alignment/>
      <protection locked="0"/>
    </xf>
    <xf numFmtId="0" fontId="131" fillId="0" borderId="0" xfId="0" applyFont="1" applyAlignment="1" applyProtection="1">
      <alignment/>
      <protection locked="0"/>
    </xf>
    <xf numFmtId="0" fontId="15" fillId="33" borderId="11" xfId="0" applyFont="1" applyFill="1" applyBorder="1" applyAlignment="1" applyProtection="1">
      <alignment horizontal="left"/>
      <protection locked="0"/>
    </xf>
    <xf numFmtId="0" fontId="115" fillId="33" borderId="10" xfId="0" applyFont="1" applyFill="1" applyBorder="1" applyAlignment="1" applyProtection="1">
      <alignment horizontal="center"/>
      <protection locked="0"/>
    </xf>
    <xf numFmtId="0" fontId="115" fillId="33" borderId="11" xfId="0" applyFont="1" applyFill="1" applyBorder="1" applyAlignment="1" applyProtection="1">
      <alignment/>
      <protection locked="0"/>
    </xf>
    <xf numFmtId="1" fontId="115" fillId="33" borderId="30" xfId="0" applyNumberFormat="1" applyFont="1" applyFill="1" applyBorder="1" applyAlignment="1" applyProtection="1">
      <alignment/>
      <protection locked="0"/>
    </xf>
    <xf numFmtId="4" fontId="115" fillId="33" borderId="38" xfId="0" applyNumberFormat="1" applyFont="1" applyFill="1" applyBorder="1" applyAlignment="1" applyProtection="1">
      <alignment/>
      <protection locked="0"/>
    </xf>
    <xf numFmtId="4" fontId="131" fillId="33" borderId="0" xfId="0" applyNumberFormat="1" applyFont="1" applyFill="1" applyBorder="1" applyAlignment="1" applyProtection="1">
      <alignment/>
      <protection locked="0"/>
    </xf>
    <xf numFmtId="4" fontId="131" fillId="33" borderId="0" xfId="0" applyNumberFormat="1" applyFont="1" applyFill="1" applyBorder="1" applyAlignment="1" applyProtection="1">
      <alignment horizontal="right"/>
      <protection locked="0"/>
    </xf>
    <xf numFmtId="4" fontId="132" fillId="33" borderId="0" xfId="0" applyNumberFormat="1" applyFont="1" applyFill="1" applyBorder="1" applyAlignment="1" applyProtection="1">
      <alignment/>
      <protection locked="0"/>
    </xf>
    <xf numFmtId="4" fontId="132" fillId="33" borderId="0" xfId="0" applyNumberFormat="1" applyFont="1" applyFill="1" applyBorder="1" applyAlignment="1" applyProtection="1">
      <alignment horizontal="right"/>
      <protection locked="0"/>
    </xf>
    <xf numFmtId="0" fontId="132" fillId="0" borderId="0" xfId="0" applyFont="1" applyBorder="1" applyAlignment="1" applyProtection="1">
      <alignment vertical="center"/>
      <protection locked="0"/>
    </xf>
    <xf numFmtId="0" fontId="133" fillId="0" borderId="0" xfId="0" applyFont="1" applyAlignment="1" applyProtection="1">
      <alignment/>
      <protection locked="0"/>
    </xf>
    <xf numFmtId="4" fontId="115" fillId="33" borderId="0" xfId="0" applyNumberFormat="1" applyFont="1" applyFill="1" applyBorder="1" applyAlignment="1" applyProtection="1">
      <alignment/>
      <protection locked="0"/>
    </xf>
    <xf numFmtId="4" fontId="115" fillId="33" borderId="0" xfId="0" applyNumberFormat="1" applyFont="1" applyFill="1" applyBorder="1" applyAlignment="1" applyProtection="1">
      <alignment horizontal="right"/>
      <protection locked="0"/>
    </xf>
    <xf numFmtId="0" fontId="134" fillId="0" borderId="0" xfId="0" applyFont="1" applyBorder="1" applyAlignment="1" applyProtection="1">
      <alignment vertical="center"/>
      <protection locked="0"/>
    </xf>
    <xf numFmtId="0" fontId="133" fillId="0" borderId="0" xfId="0" applyFont="1" applyBorder="1" applyAlignment="1" applyProtection="1">
      <alignment/>
      <protection locked="0"/>
    </xf>
    <xf numFmtId="0" fontId="112" fillId="0" borderId="38" xfId="0" applyFont="1" applyBorder="1" applyAlignment="1" applyProtection="1">
      <alignment/>
      <protection locked="0"/>
    </xf>
    <xf numFmtId="0" fontId="112" fillId="0" borderId="0" xfId="0" applyFont="1" applyBorder="1" applyAlignment="1" applyProtection="1">
      <alignment/>
      <protection locked="0"/>
    </xf>
    <xf numFmtId="0" fontId="112" fillId="0" borderId="0" xfId="0" applyFont="1" applyBorder="1" applyAlignment="1" applyProtection="1">
      <alignment horizontal="right"/>
      <protection locked="0"/>
    </xf>
    <xf numFmtId="0" fontId="115" fillId="33" borderId="10" xfId="0" applyFont="1" applyFill="1" applyBorder="1" applyAlignment="1" applyProtection="1">
      <alignment/>
      <protection locked="0"/>
    </xf>
    <xf numFmtId="4" fontId="113" fillId="0" borderId="0" xfId="0" applyNumberFormat="1" applyFont="1" applyAlignment="1" applyProtection="1">
      <alignment/>
      <protection locked="0"/>
    </xf>
    <xf numFmtId="0" fontId="115" fillId="0" borderId="0" xfId="0" applyFont="1" applyBorder="1" applyAlignment="1" applyProtection="1">
      <alignment/>
      <protection hidden="1"/>
    </xf>
    <xf numFmtId="4" fontId="114" fillId="34" borderId="28" xfId="0" applyNumberFormat="1" applyFont="1" applyFill="1" applyBorder="1" applyAlignment="1" applyProtection="1">
      <alignment horizontal="center"/>
      <protection hidden="1"/>
    </xf>
    <xf numFmtId="0" fontId="111" fillId="33" borderId="10" xfId="0" applyFont="1" applyFill="1" applyBorder="1" applyAlignment="1" applyProtection="1">
      <alignment/>
      <protection hidden="1"/>
    </xf>
    <xf numFmtId="0" fontId="111" fillId="33" borderId="11" xfId="0" applyFont="1" applyFill="1" applyBorder="1" applyAlignment="1" applyProtection="1">
      <alignment/>
      <protection hidden="1"/>
    </xf>
    <xf numFmtId="0" fontId="111" fillId="33" borderId="11" xfId="0" applyFont="1" applyFill="1" applyBorder="1" applyAlignment="1" applyProtection="1">
      <alignment horizontal="center"/>
      <protection hidden="1"/>
    </xf>
    <xf numFmtId="0" fontId="111" fillId="33" borderId="13" xfId="0" applyFont="1" applyFill="1" applyBorder="1" applyAlignment="1" applyProtection="1">
      <alignment horizontal="center"/>
      <protection hidden="1"/>
    </xf>
    <xf numFmtId="0" fontId="105" fillId="33" borderId="16" xfId="0" applyFont="1" applyFill="1" applyBorder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105" fillId="33" borderId="10" xfId="0" applyFont="1" applyFill="1" applyBorder="1" applyAlignment="1" applyProtection="1">
      <alignment/>
      <protection hidden="1"/>
    </xf>
    <xf numFmtId="0" fontId="105" fillId="33" borderId="11" xfId="0" applyFont="1" applyFill="1" applyBorder="1" applyAlignment="1" applyProtection="1">
      <alignment/>
      <protection hidden="1"/>
    </xf>
    <xf numFmtId="0" fontId="135" fillId="33" borderId="0" xfId="0" applyFont="1" applyFill="1" applyBorder="1" applyAlignment="1" applyProtection="1">
      <alignment horizontal="left"/>
      <protection hidden="1"/>
    </xf>
    <xf numFmtId="0" fontId="135" fillId="33" borderId="0" xfId="0" applyFont="1" applyFill="1" applyBorder="1" applyAlignment="1" applyProtection="1">
      <alignment horizontal="center"/>
      <protection hidden="1"/>
    </xf>
    <xf numFmtId="0" fontId="111" fillId="33" borderId="0" xfId="0" applyFont="1" applyFill="1" applyBorder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135" fillId="33" borderId="0" xfId="0" applyFont="1" applyFill="1" applyBorder="1" applyAlignment="1" applyProtection="1">
      <alignment/>
      <protection hidden="1"/>
    </xf>
    <xf numFmtId="0" fontId="135" fillId="33" borderId="0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20" fillId="33" borderId="28" xfId="0" applyFont="1" applyFill="1" applyBorder="1" applyAlignment="1" applyProtection="1">
      <alignment horizontal="center" vertical="center" wrapText="1"/>
      <protection hidden="1"/>
    </xf>
    <xf numFmtId="0" fontId="135" fillId="33" borderId="0" xfId="0" applyFont="1" applyFill="1" applyBorder="1" applyAlignment="1" applyProtection="1">
      <alignment horizontal="right" wrapText="1"/>
      <protection hidden="1"/>
    </xf>
    <xf numFmtId="0" fontId="135" fillId="33" borderId="0" xfId="0" applyFont="1" applyFill="1" applyBorder="1" applyAlignment="1" applyProtection="1">
      <alignment readingOrder="1"/>
      <protection hidden="1"/>
    </xf>
    <xf numFmtId="0" fontId="126" fillId="33" borderId="0" xfId="0" applyFont="1" applyFill="1" applyBorder="1" applyAlignment="1" applyProtection="1">
      <alignment/>
      <protection hidden="1"/>
    </xf>
    <xf numFmtId="0" fontId="126" fillId="33" borderId="11" xfId="0" applyFont="1" applyFill="1" applyBorder="1" applyAlignment="1" applyProtection="1">
      <alignment/>
      <protection hidden="1"/>
    </xf>
    <xf numFmtId="0" fontId="105" fillId="33" borderId="14" xfId="0" applyFont="1" applyFill="1" applyBorder="1" applyAlignment="1" applyProtection="1">
      <alignment/>
      <protection hidden="1"/>
    </xf>
    <xf numFmtId="0" fontId="111" fillId="33" borderId="12" xfId="0" applyFont="1" applyFill="1" applyBorder="1" applyAlignment="1" applyProtection="1">
      <alignment/>
      <protection hidden="1"/>
    </xf>
    <xf numFmtId="0" fontId="111" fillId="33" borderId="13" xfId="0" applyFont="1" applyFill="1" applyBorder="1" applyAlignment="1" applyProtection="1">
      <alignment/>
      <protection hidden="1"/>
    </xf>
    <xf numFmtId="0" fontId="105" fillId="33" borderId="15" xfId="0" applyFont="1" applyFill="1" applyBorder="1" applyAlignment="1" applyProtection="1">
      <alignment/>
      <protection locked="0"/>
    </xf>
    <xf numFmtId="0" fontId="105" fillId="33" borderId="10" xfId="0" applyFont="1" applyFill="1" applyBorder="1" applyAlignment="1" applyProtection="1">
      <alignment/>
      <protection locked="0"/>
    </xf>
    <xf numFmtId="0" fontId="105" fillId="33" borderId="17" xfId="0" applyFont="1" applyFill="1" applyBorder="1" applyAlignment="1" applyProtection="1">
      <alignment/>
      <protection locked="0"/>
    </xf>
    <xf numFmtId="0" fontId="135" fillId="33" borderId="0" xfId="0" applyFont="1" applyFill="1" applyBorder="1" applyAlignment="1" applyProtection="1">
      <alignment horizontal="left"/>
      <protection locked="0"/>
    </xf>
    <xf numFmtId="0" fontId="135" fillId="33" borderId="0" xfId="0" applyFont="1" applyFill="1" applyBorder="1" applyAlignment="1" applyProtection="1">
      <alignment horizontal="center"/>
      <protection locked="0"/>
    </xf>
    <xf numFmtId="0" fontId="106" fillId="33" borderId="10" xfId="0" applyFont="1" applyFill="1" applyBorder="1" applyAlignment="1" applyProtection="1">
      <alignment/>
      <protection locked="0"/>
    </xf>
    <xf numFmtId="0" fontId="135" fillId="33" borderId="0" xfId="0" applyFont="1" applyFill="1" applyBorder="1" applyAlignment="1" applyProtection="1">
      <alignment/>
      <protection locked="0"/>
    </xf>
    <xf numFmtId="0" fontId="112" fillId="33" borderId="28" xfId="0" applyFont="1" applyFill="1" applyBorder="1" applyAlignment="1" applyProtection="1">
      <alignment horizontal="left" vertical="center" wrapText="1"/>
      <protection locked="0"/>
    </xf>
    <xf numFmtId="0" fontId="111" fillId="33" borderId="0" xfId="0" applyFont="1" applyFill="1" applyBorder="1" applyAlignment="1" applyProtection="1">
      <alignment horizontal="left" vertical="center" wrapText="1"/>
      <protection locked="0"/>
    </xf>
    <xf numFmtId="183" fontId="14" fillId="33" borderId="28" xfId="0" applyNumberFormat="1" applyFont="1" applyFill="1" applyBorder="1" applyAlignment="1" applyProtection="1">
      <alignment horizontal="center"/>
      <protection hidden="1"/>
    </xf>
    <xf numFmtId="0" fontId="111" fillId="33" borderId="15" xfId="0" applyFont="1" applyFill="1" applyBorder="1" applyAlignment="1" applyProtection="1">
      <alignment/>
      <protection hidden="1"/>
    </xf>
    <xf numFmtId="0" fontId="111" fillId="33" borderId="18" xfId="0" applyFont="1" applyFill="1" applyBorder="1" applyAlignment="1" applyProtection="1">
      <alignment horizontal="center"/>
      <protection hidden="1"/>
    </xf>
    <xf numFmtId="0" fontId="111" fillId="33" borderId="18" xfId="0" applyFont="1" applyFill="1" applyBorder="1" applyAlignment="1" applyProtection="1">
      <alignment/>
      <protection hidden="1"/>
    </xf>
    <xf numFmtId="0" fontId="111" fillId="33" borderId="18" xfId="0" applyFont="1" applyFill="1" applyBorder="1" applyAlignment="1" applyProtection="1">
      <alignment horizontal="left"/>
      <protection hidden="1"/>
    </xf>
    <xf numFmtId="0" fontId="111" fillId="33" borderId="16" xfId="0" applyFont="1" applyFill="1" applyBorder="1" applyAlignment="1" applyProtection="1">
      <alignment/>
      <protection hidden="1"/>
    </xf>
    <xf numFmtId="0" fontId="128" fillId="33" borderId="11" xfId="0" applyFont="1" applyFill="1" applyBorder="1" applyAlignment="1" applyProtection="1">
      <alignment horizontal="center"/>
      <protection hidden="1"/>
    </xf>
    <xf numFmtId="0" fontId="114" fillId="33" borderId="46" xfId="0" applyFont="1" applyFill="1" applyBorder="1" applyAlignment="1" applyProtection="1">
      <alignment horizontal="center"/>
      <protection hidden="1"/>
    </xf>
    <xf numFmtId="0" fontId="114" fillId="33" borderId="28" xfId="0" applyFont="1" applyFill="1" applyBorder="1" applyAlignment="1" applyProtection="1">
      <alignment horizontal="center"/>
      <protection hidden="1"/>
    </xf>
    <xf numFmtId="0" fontId="114" fillId="33" borderId="30" xfId="0" applyFont="1" applyFill="1" applyBorder="1" applyAlignment="1" applyProtection="1">
      <alignment/>
      <protection hidden="1"/>
    </xf>
    <xf numFmtId="0" fontId="114" fillId="33" borderId="46" xfId="0" applyFont="1" applyFill="1" applyBorder="1" applyAlignment="1" applyProtection="1" quotePrefix="1">
      <alignment horizontal="center"/>
      <protection hidden="1"/>
    </xf>
    <xf numFmtId="0" fontId="128" fillId="33" borderId="0" xfId="0" applyFont="1" applyFill="1" applyBorder="1" applyAlignment="1" applyProtection="1">
      <alignment horizontal="center"/>
      <protection hidden="1"/>
    </xf>
    <xf numFmtId="0" fontId="114" fillId="33" borderId="45" xfId="0" applyFont="1" applyFill="1" applyBorder="1" applyAlignment="1" applyProtection="1">
      <alignment/>
      <protection hidden="1"/>
    </xf>
    <xf numFmtId="0" fontId="114" fillId="33" borderId="38" xfId="0" applyFont="1" applyFill="1" applyBorder="1" applyAlignment="1" applyProtection="1">
      <alignment/>
      <protection hidden="1"/>
    </xf>
    <xf numFmtId="0" fontId="131" fillId="33" borderId="0" xfId="0" applyFont="1" applyFill="1" applyBorder="1" applyAlignment="1" applyProtection="1">
      <alignment/>
      <protection hidden="1"/>
    </xf>
    <xf numFmtId="0" fontId="131" fillId="33" borderId="0" xfId="0" applyFont="1" applyFill="1" applyBorder="1" applyAlignment="1" applyProtection="1">
      <alignment horizontal="center"/>
      <protection hidden="1"/>
    </xf>
    <xf numFmtId="0" fontId="131" fillId="0" borderId="0" xfId="0" applyFont="1" applyBorder="1" applyAlignment="1" applyProtection="1">
      <alignment vertical="center"/>
      <protection hidden="1"/>
    </xf>
    <xf numFmtId="0" fontId="130" fillId="0" borderId="0" xfId="0" applyFont="1" applyBorder="1" applyAlignment="1" applyProtection="1">
      <alignment/>
      <protection hidden="1"/>
    </xf>
    <xf numFmtId="0" fontId="130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/>
      <protection hidden="1"/>
    </xf>
    <xf numFmtId="0" fontId="115" fillId="33" borderId="0" xfId="0" applyFont="1" applyFill="1" applyBorder="1" applyAlignment="1" applyProtection="1">
      <alignment horizontal="center"/>
      <protection hidden="1"/>
    </xf>
    <xf numFmtId="0" fontId="115" fillId="33" borderId="11" xfId="0" applyFont="1" applyFill="1" applyBorder="1" applyAlignment="1" applyProtection="1">
      <alignment/>
      <protection hidden="1"/>
    </xf>
    <xf numFmtId="0" fontId="131" fillId="33" borderId="0" xfId="0" applyFont="1" applyFill="1" applyBorder="1" applyAlignment="1" applyProtection="1">
      <alignment/>
      <protection hidden="1"/>
    </xf>
    <xf numFmtId="183" fontId="14" fillId="33" borderId="28" xfId="0" applyNumberFormat="1" applyFont="1" applyFill="1" applyBorder="1" applyAlignment="1" applyProtection="1">
      <alignment/>
      <protection hidden="1"/>
    </xf>
    <xf numFmtId="0" fontId="114" fillId="33" borderId="28" xfId="0" applyFont="1" applyFill="1" applyBorder="1" applyAlignment="1" applyProtection="1" quotePrefix="1">
      <alignment horizontal="center"/>
      <protection hidden="1"/>
    </xf>
    <xf numFmtId="4" fontId="114" fillId="34" borderId="0" xfId="0" applyNumberFormat="1" applyFont="1" applyFill="1" applyBorder="1" applyAlignment="1" applyProtection="1">
      <alignment horizontal="center"/>
      <protection hidden="1"/>
    </xf>
    <xf numFmtId="4" fontId="113" fillId="0" borderId="0" xfId="0" applyNumberFormat="1" applyFont="1" applyAlignment="1" applyProtection="1">
      <alignment/>
      <protection hidden="1"/>
    </xf>
    <xf numFmtId="0" fontId="111" fillId="33" borderId="12" xfId="0" applyFont="1" applyFill="1" applyBorder="1" applyAlignment="1" applyProtection="1">
      <alignment horizontal="center"/>
      <protection hidden="1"/>
    </xf>
    <xf numFmtId="0" fontId="112" fillId="33" borderId="10" xfId="0" applyFont="1" applyFill="1" applyBorder="1" applyAlignment="1" applyProtection="1">
      <alignment/>
      <protection hidden="1"/>
    </xf>
    <xf numFmtId="0" fontId="112" fillId="33" borderId="11" xfId="0" applyFont="1" applyFill="1" applyBorder="1" applyAlignment="1" applyProtection="1">
      <alignment/>
      <protection hidden="1"/>
    </xf>
    <xf numFmtId="0" fontId="120" fillId="33" borderId="0" xfId="0" applyFont="1" applyFill="1" applyBorder="1" applyAlignment="1" applyProtection="1">
      <alignment/>
      <protection hidden="1"/>
    </xf>
    <xf numFmtId="0" fontId="120" fillId="33" borderId="0" xfId="0" applyFont="1" applyFill="1" applyBorder="1" applyAlignment="1" applyProtection="1">
      <alignment/>
      <protection hidden="1"/>
    </xf>
    <xf numFmtId="0" fontId="112" fillId="33" borderId="14" xfId="0" applyFont="1" applyFill="1" applyBorder="1" applyAlignment="1" applyProtection="1">
      <alignment/>
      <protection hidden="1"/>
    </xf>
    <xf numFmtId="0" fontId="112" fillId="33" borderId="12" xfId="0" applyFont="1" applyFill="1" applyBorder="1" applyAlignment="1" applyProtection="1">
      <alignment/>
      <protection hidden="1"/>
    </xf>
    <xf numFmtId="0" fontId="112" fillId="33" borderId="12" xfId="0" applyFont="1" applyFill="1" applyBorder="1" applyAlignment="1" applyProtection="1">
      <alignment/>
      <protection hidden="1"/>
    </xf>
    <xf numFmtId="0" fontId="112" fillId="33" borderId="13" xfId="0" applyFont="1" applyFill="1" applyBorder="1" applyAlignment="1" applyProtection="1">
      <alignment/>
      <protection hidden="1"/>
    </xf>
    <xf numFmtId="0" fontId="124" fillId="33" borderId="11" xfId="0" applyFont="1" applyFill="1" applyBorder="1" applyAlignment="1" applyProtection="1">
      <alignment/>
      <protection hidden="1"/>
    </xf>
    <xf numFmtId="0" fontId="112" fillId="33" borderId="0" xfId="0" applyFont="1" applyFill="1" applyBorder="1" applyAlignment="1" applyProtection="1">
      <alignment/>
      <protection hidden="1"/>
    </xf>
    <xf numFmtId="0" fontId="136" fillId="33" borderId="31" xfId="0" applyFont="1" applyFill="1" applyBorder="1" applyAlignment="1" applyProtection="1">
      <alignment vertical="center"/>
      <protection hidden="1"/>
    </xf>
    <xf numFmtId="0" fontId="123" fillId="33" borderId="28" xfId="0" applyFont="1" applyFill="1" applyBorder="1" applyAlignment="1" applyProtection="1">
      <alignment horizontal="center" vertical="center"/>
      <protection hidden="1"/>
    </xf>
    <xf numFmtId="173" fontId="137" fillId="0" borderId="28" xfId="0" applyNumberFormat="1" applyFont="1" applyBorder="1" applyAlignment="1" applyProtection="1">
      <alignment horizontal="center" vertical="center"/>
      <protection hidden="1"/>
    </xf>
    <xf numFmtId="173" fontId="137" fillId="33" borderId="0" xfId="0" applyNumberFormat="1" applyFont="1" applyFill="1" applyBorder="1" applyAlignment="1" applyProtection="1">
      <alignment vertical="center"/>
      <protection hidden="1"/>
    </xf>
    <xf numFmtId="0" fontId="138" fillId="33" borderId="0" xfId="0" applyFont="1" applyFill="1" applyBorder="1" applyAlignment="1" applyProtection="1">
      <alignment/>
      <protection hidden="1"/>
    </xf>
    <xf numFmtId="14" fontId="106" fillId="0" borderId="0" xfId="0" applyNumberFormat="1" applyFont="1" applyAlignment="1" applyProtection="1">
      <alignment/>
      <protection hidden="1"/>
    </xf>
    <xf numFmtId="0" fontId="111" fillId="33" borderId="18" xfId="0" applyFont="1" applyFill="1" applyBorder="1" applyAlignment="1">
      <alignment/>
    </xf>
    <xf numFmtId="0" fontId="139" fillId="0" borderId="0" xfId="0" applyFont="1" applyAlignment="1">
      <alignment/>
    </xf>
    <xf numFmtId="0" fontId="140" fillId="33" borderId="0" xfId="0" applyFont="1" applyFill="1" applyBorder="1" applyAlignment="1">
      <alignment/>
    </xf>
    <xf numFmtId="183" fontId="140" fillId="33" borderId="28" xfId="0" applyNumberFormat="1" applyFont="1" applyFill="1" applyBorder="1" applyAlignment="1">
      <alignment/>
    </xf>
    <xf numFmtId="4" fontId="140" fillId="33" borderId="0" xfId="0" applyNumberFormat="1" applyFont="1" applyFill="1" applyBorder="1" applyAlignment="1">
      <alignment/>
    </xf>
    <xf numFmtId="183" fontId="140" fillId="33" borderId="28" xfId="0" applyNumberFormat="1" applyFont="1" applyFill="1" applyBorder="1" applyAlignment="1" applyProtection="1">
      <alignment/>
      <protection locked="0"/>
    </xf>
    <xf numFmtId="0" fontId="141" fillId="0" borderId="0" xfId="0" applyFont="1" applyBorder="1" applyAlignment="1">
      <alignment/>
    </xf>
    <xf numFmtId="183" fontId="141" fillId="0" borderId="28" xfId="0" applyNumberFormat="1" applyFont="1" applyBorder="1" applyAlignment="1" applyProtection="1">
      <alignment/>
      <protection locked="0"/>
    </xf>
    <xf numFmtId="183" fontId="140" fillId="33" borderId="47" xfId="0" applyNumberFormat="1" applyFont="1" applyFill="1" applyBorder="1" applyAlignment="1" applyProtection="1">
      <alignment horizontal="center"/>
      <protection hidden="1"/>
    </xf>
    <xf numFmtId="0" fontId="140" fillId="0" borderId="28" xfId="0" applyFont="1" applyBorder="1" applyAlignment="1">
      <alignment vertical="center"/>
    </xf>
    <xf numFmtId="0" fontId="139" fillId="0" borderId="28" xfId="0" applyFont="1" applyBorder="1" applyAlignment="1">
      <alignment/>
    </xf>
    <xf numFmtId="0" fontId="140" fillId="33" borderId="28" xfId="0" applyFont="1" applyFill="1" applyBorder="1" applyAlignment="1">
      <alignment/>
    </xf>
    <xf numFmtId="0" fontId="140" fillId="33" borderId="28" xfId="0" applyFont="1" applyFill="1" applyBorder="1" applyAlignment="1">
      <alignment/>
    </xf>
    <xf numFmtId="0" fontId="140" fillId="0" borderId="45" xfId="0" applyFont="1" applyBorder="1" applyAlignment="1" applyProtection="1">
      <alignment/>
      <protection hidden="1"/>
    </xf>
    <xf numFmtId="0" fontId="140" fillId="0" borderId="29" xfId="0" applyFont="1" applyBorder="1" applyAlignment="1" applyProtection="1">
      <alignment/>
      <protection hidden="1"/>
    </xf>
    <xf numFmtId="183" fontId="115" fillId="33" borderId="0" xfId="0" applyNumberFormat="1" applyFont="1" applyFill="1" applyBorder="1" applyAlignment="1" applyProtection="1">
      <alignment/>
      <protection locked="0"/>
    </xf>
    <xf numFmtId="0" fontId="120" fillId="34" borderId="28" xfId="0" applyFont="1" applyFill="1" applyBorder="1" applyAlignment="1" applyProtection="1">
      <alignment horizontal="center" vertical="center"/>
      <protection hidden="1"/>
    </xf>
    <xf numFmtId="0" fontId="120" fillId="34" borderId="0" xfId="0" applyFont="1" applyFill="1" applyBorder="1" applyAlignment="1" applyProtection="1">
      <alignment vertical="center"/>
      <protection hidden="1"/>
    </xf>
    <xf numFmtId="0" fontId="120" fillId="34" borderId="0" xfId="0" applyFont="1" applyFill="1" applyBorder="1" applyAlignment="1" applyProtection="1">
      <alignment horizontal="center" vertical="center"/>
      <protection hidden="1"/>
    </xf>
    <xf numFmtId="4" fontId="111" fillId="34" borderId="0" xfId="0" applyNumberFormat="1" applyFont="1" applyFill="1" applyBorder="1" applyAlignment="1" applyProtection="1">
      <alignment horizontal="center" vertical="center"/>
      <protection hidden="1"/>
    </xf>
    <xf numFmtId="0" fontId="126" fillId="34" borderId="28" xfId="0" applyFont="1" applyFill="1" applyBorder="1" applyAlignment="1" applyProtection="1">
      <alignment horizontal="center" vertical="center"/>
      <protection hidden="1"/>
    </xf>
    <xf numFmtId="0" fontId="111" fillId="33" borderId="0" xfId="0" applyFont="1" applyFill="1" applyBorder="1" applyAlignment="1" applyProtection="1">
      <alignment horizontal="center"/>
      <protection locked="0"/>
    </xf>
    <xf numFmtId="0" fontId="126" fillId="33" borderId="0" xfId="0" applyFont="1" applyFill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hidden="1"/>
    </xf>
    <xf numFmtId="0" fontId="111" fillId="33" borderId="17" xfId="0" applyFont="1" applyFill="1" applyBorder="1" applyAlignment="1" applyProtection="1">
      <alignment horizontal="center"/>
      <protection hidden="1"/>
    </xf>
    <xf numFmtId="0" fontId="120" fillId="33" borderId="0" xfId="0" applyFont="1" applyFill="1" applyBorder="1" applyAlignment="1" applyProtection="1">
      <alignment horizontal="left"/>
      <protection locked="0"/>
    </xf>
    <xf numFmtId="0" fontId="120" fillId="33" borderId="47" xfId="0" applyFont="1" applyFill="1" applyBorder="1" applyAlignment="1" applyProtection="1">
      <alignment horizontal="center" vertical="center"/>
      <protection locked="0"/>
    </xf>
    <xf numFmtId="0" fontId="120" fillId="33" borderId="28" xfId="0" applyFont="1" applyFill="1" applyBorder="1" applyAlignment="1" applyProtection="1">
      <alignment horizontal="center" vertical="center"/>
      <protection hidden="1"/>
    </xf>
    <xf numFmtId="0" fontId="126" fillId="35" borderId="28" xfId="0" applyFont="1" applyFill="1" applyBorder="1" applyAlignment="1" applyProtection="1">
      <alignment horizontal="center" vertical="center"/>
      <protection hidden="1"/>
    </xf>
    <xf numFmtId="0" fontId="111" fillId="33" borderId="17" xfId="0" applyFont="1" applyFill="1" applyBorder="1" applyAlignment="1" applyProtection="1">
      <alignment horizontal="center"/>
      <protection locked="0"/>
    </xf>
    <xf numFmtId="0" fontId="111" fillId="0" borderId="0" xfId="0" applyFont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locked="0"/>
    </xf>
    <xf numFmtId="0" fontId="126" fillId="33" borderId="0" xfId="0" applyFont="1" applyFill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hidden="1"/>
    </xf>
    <xf numFmtId="0" fontId="111" fillId="33" borderId="17" xfId="0" applyFont="1" applyFill="1" applyBorder="1" applyAlignment="1" applyProtection="1">
      <alignment horizontal="center"/>
      <protection hidden="1"/>
    </xf>
    <xf numFmtId="0" fontId="120" fillId="33" borderId="0" xfId="0" applyFont="1" applyFill="1" applyBorder="1" applyAlignment="1" applyProtection="1">
      <alignment horizontal="left"/>
      <protection locked="0"/>
    </xf>
    <xf numFmtId="0" fontId="120" fillId="33" borderId="47" xfId="0" applyFont="1" applyFill="1" applyBorder="1" applyAlignment="1" applyProtection="1">
      <alignment horizontal="center" vertical="center"/>
      <protection locked="0"/>
    </xf>
    <xf numFmtId="0" fontId="120" fillId="33" borderId="28" xfId="0" applyFont="1" applyFill="1" applyBorder="1" applyAlignment="1" applyProtection="1">
      <alignment horizontal="center" vertical="center"/>
      <protection hidden="1"/>
    </xf>
    <xf numFmtId="0" fontId="126" fillId="35" borderId="28" xfId="0" applyFont="1" applyFill="1" applyBorder="1" applyAlignment="1" applyProtection="1">
      <alignment horizontal="center" vertical="center"/>
      <protection hidden="1"/>
    </xf>
    <xf numFmtId="0" fontId="111" fillId="33" borderId="17" xfId="0" applyFont="1" applyFill="1" applyBorder="1" applyAlignment="1" applyProtection="1">
      <alignment horizontal="center"/>
      <protection locked="0"/>
    </xf>
    <xf numFmtId="0" fontId="111" fillId="0" borderId="0" xfId="0" applyFont="1" applyAlignment="1" applyProtection="1">
      <alignment horizontal="center"/>
      <protection locked="0"/>
    </xf>
    <xf numFmtId="0" fontId="120" fillId="35" borderId="0" xfId="0" applyFont="1" applyFill="1" applyBorder="1" applyAlignment="1" applyProtection="1">
      <alignment horizontal="center" vertical="center"/>
      <protection locked="0"/>
    </xf>
    <xf numFmtId="0" fontId="120" fillId="33" borderId="28" xfId="0" applyFont="1" applyFill="1" applyBorder="1" applyAlignment="1" applyProtection="1">
      <alignment horizontal="center"/>
      <protection hidden="1"/>
    </xf>
    <xf numFmtId="0" fontId="111" fillId="33" borderId="0" xfId="0" applyFont="1" applyFill="1" applyBorder="1" applyAlignment="1" applyProtection="1">
      <alignment horizontal="center"/>
      <protection hidden="1"/>
    </xf>
    <xf numFmtId="0" fontId="111" fillId="33" borderId="0" xfId="0" applyFont="1" applyFill="1" applyBorder="1" applyAlignment="1" applyProtection="1">
      <alignment horizontal="center"/>
      <protection locked="0"/>
    </xf>
    <xf numFmtId="0" fontId="126" fillId="33" borderId="0" xfId="0" applyFont="1" applyFill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hidden="1"/>
    </xf>
    <xf numFmtId="0" fontId="111" fillId="0" borderId="0" xfId="0" applyFont="1" applyAlignment="1" applyProtection="1">
      <alignment horizontal="center"/>
      <protection locked="0"/>
    </xf>
    <xf numFmtId="0" fontId="111" fillId="33" borderId="17" xfId="0" applyFont="1" applyFill="1" applyBorder="1" applyAlignment="1" applyProtection="1">
      <alignment horizontal="center"/>
      <protection locked="0"/>
    </xf>
    <xf numFmtId="0" fontId="120" fillId="33" borderId="0" xfId="0" applyFont="1" applyFill="1" applyBorder="1" applyAlignment="1" applyProtection="1">
      <alignment horizontal="center" vertical="center" wrapText="1"/>
      <protection locked="0"/>
    </xf>
    <xf numFmtId="0" fontId="120" fillId="33" borderId="0" xfId="0" applyFont="1" applyFill="1" applyBorder="1" applyAlignment="1" applyProtection="1">
      <alignment horizontal="center"/>
      <protection locked="0"/>
    </xf>
    <xf numFmtId="0" fontId="113" fillId="0" borderId="0" xfId="0" applyFont="1" applyAlignment="1">
      <alignment horizontal="center"/>
    </xf>
    <xf numFmtId="0" fontId="132" fillId="0" borderId="0" xfId="0" applyFont="1" applyBorder="1" applyAlignment="1">
      <alignment vertical="center"/>
    </xf>
    <xf numFmtId="0" fontId="132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113" fillId="0" borderId="0" xfId="0" applyFont="1" applyAlignment="1">
      <alignment/>
    </xf>
    <xf numFmtId="0" fontId="132" fillId="33" borderId="0" xfId="0" applyFont="1" applyFill="1" applyBorder="1" applyAlignment="1">
      <alignment horizontal="center"/>
    </xf>
    <xf numFmtId="0" fontId="132" fillId="33" borderId="0" xfId="0" applyFont="1" applyFill="1" applyBorder="1" applyAlignment="1">
      <alignment/>
    </xf>
    <xf numFmtId="4" fontId="132" fillId="33" borderId="0" xfId="0" applyNumberFormat="1" applyFont="1" applyFill="1" applyBorder="1" applyAlignment="1">
      <alignment horizontal="right"/>
    </xf>
    <xf numFmtId="0" fontId="142" fillId="0" borderId="0" xfId="0" applyFont="1" applyBorder="1" applyAlignment="1">
      <alignment horizontal="right"/>
    </xf>
    <xf numFmtId="0" fontId="113" fillId="33" borderId="16" xfId="0" applyFont="1" applyFill="1" applyBorder="1" applyAlignment="1" applyProtection="1">
      <alignment/>
      <protection locked="0"/>
    </xf>
    <xf numFmtId="0" fontId="113" fillId="33" borderId="11" xfId="0" applyFont="1" applyFill="1" applyBorder="1" applyAlignment="1" applyProtection="1">
      <alignment/>
      <protection locked="0"/>
    </xf>
    <xf numFmtId="0" fontId="143" fillId="33" borderId="11" xfId="0" applyFont="1" applyFill="1" applyBorder="1" applyAlignment="1" applyProtection="1">
      <alignment/>
      <protection locked="0"/>
    </xf>
    <xf numFmtId="0" fontId="113" fillId="33" borderId="0" xfId="0" applyFont="1" applyFill="1" applyBorder="1" applyAlignment="1" applyProtection="1">
      <alignment/>
      <protection locked="0"/>
    </xf>
    <xf numFmtId="0" fontId="144" fillId="33" borderId="38" xfId="0" applyFont="1" applyFill="1" applyBorder="1" applyAlignment="1" applyProtection="1">
      <alignment/>
      <protection locked="0"/>
    </xf>
    <xf numFmtId="0" fontId="132" fillId="33" borderId="11" xfId="0" applyFont="1" applyFill="1" applyBorder="1" applyAlignment="1" applyProtection="1">
      <alignment/>
      <protection locked="0"/>
    </xf>
    <xf numFmtId="0" fontId="132" fillId="33" borderId="0" xfId="0" applyFont="1" applyFill="1" applyBorder="1" applyAlignment="1" applyProtection="1">
      <alignment/>
      <protection locked="0"/>
    </xf>
    <xf numFmtId="4" fontId="132" fillId="33" borderId="38" xfId="0" applyNumberFormat="1" applyFont="1" applyFill="1" applyBorder="1" applyAlignment="1" applyProtection="1">
      <alignment/>
      <protection locked="0"/>
    </xf>
    <xf numFmtId="0" fontId="142" fillId="0" borderId="38" xfId="0" applyFont="1" applyBorder="1" applyAlignment="1" applyProtection="1">
      <alignment/>
      <protection locked="0"/>
    </xf>
    <xf numFmtId="0" fontId="142" fillId="0" borderId="0" xfId="0" applyFont="1" applyBorder="1" applyAlignment="1" applyProtection="1">
      <alignment/>
      <protection locked="0"/>
    </xf>
    <xf numFmtId="0" fontId="113" fillId="33" borderId="13" xfId="0" applyFont="1" applyFill="1" applyBorder="1" applyAlignment="1" applyProtection="1">
      <alignment/>
      <protection locked="0"/>
    </xf>
    <xf numFmtId="0" fontId="136" fillId="33" borderId="0" xfId="0" applyNumberFormat="1" applyFont="1" applyFill="1" applyBorder="1" applyAlignment="1" applyProtection="1">
      <alignment horizontal="left" vertical="center"/>
      <protection hidden="1"/>
    </xf>
    <xf numFmtId="0" fontId="145" fillId="35" borderId="0" xfId="0" applyFont="1" applyFill="1" applyBorder="1" applyAlignment="1" applyProtection="1">
      <alignment horizontal="center" vertical="center"/>
      <protection locked="0"/>
    </xf>
    <xf numFmtId="0" fontId="120" fillId="33" borderId="0" xfId="0" applyFont="1" applyFill="1" applyBorder="1" applyAlignment="1" applyProtection="1">
      <alignment horizontal="center" wrapText="1"/>
      <protection hidden="1"/>
    </xf>
    <xf numFmtId="0" fontId="121" fillId="33" borderId="0" xfId="0" applyFont="1" applyFill="1" applyBorder="1" applyAlignment="1" applyProtection="1">
      <alignment/>
      <protection locked="0"/>
    </xf>
    <xf numFmtId="0" fontId="125" fillId="33" borderId="0" xfId="0" applyFont="1" applyFill="1" applyBorder="1" applyAlignment="1" applyProtection="1">
      <alignment/>
      <protection locked="0"/>
    </xf>
    <xf numFmtId="0" fontId="125" fillId="0" borderId="0" xfId="0" applyFont="1" applyBorder="1" applyAlignment="1" applyProtection="1">
      <alignment/>
      <protection locked="0"/>
    </xf>
    <xf numFmtId="0" fontId="121" fillId="33" borderId="0" xfId="0" applyFont="1" applyFill="1" applyBorder="1" applyAlignment="1" applyProtection="1">
      <alignment/>
      <protection locked="0"/>
    </xf>
    <xf numFmtId="0" fontId="121" fillId="33" borderId="0" xfId="0" applyFont="1" applyFill="1" applyBorder="1" applyAlignment="1" applyProtection="1">
      <alignment vertical="center"/>
      <protection locked="0"/>
    </xf>
    <xf numFmtId="0" fontId="127" fillId="33" borderId="0" xfId="0" applyFont="1" applyFill="1" applyBorder="1" applyAlignment="1" applyProtection="1">
      <alignment/>
      <protection locked="0"/>
    </xf>
    <xf numFmtId="0" fontId="127" fillId="0" borderId="0" xfId="0" applyFont="1" applyBorder="1" applyAlignment="1" applyProtection="1">
      <alignment/>
      <protection locked="0"/>
    </xf>
    <xf numFmtId="0" fontId="121" fillId="33" borderId="17" xfId="0" applyFont="1" applyFill="1" applyBorder="1" applyAlignment="1" applyProtection="1">
      <alignment/>
      <protection locked="0"/>
    </xf>
    <xf numFmtId="0" fontId="145" fillId="33" borderId="0" xfId="0" applyFont="1" applyFill="1" applyBorder="1" applyAlignment="1" applyProtection="1">
      <alignment horizontal="center" vertical="center"/>
      <protection locked="0"/>
    </xf>
    <xf numFmtId="0" fontId="113" fillId="33" borderId="0" xfId="0" applyFont="1" applyFill="1" applyBorder="1" applyAlignment="1" applyProtection="1">
      <alignment vertical="center"/>
      <protection locked="0"/>
    </xf>
    <xf numFmtId="0" fontId="113" fillId="33" borderId="28" xfId="0" applyFont="1" applyFill="1" applyBorder="1" applyAlignment="1" applyProtection="1">
      <alignment horizontal="center" vertical="center"/>
      <protection locked="0"/>
    </xf>
    <xf numFmtId="0" fontId="146" fillId="33" borderId="0" xfId="0" applyFont="1" applyFill="1" applyAlignment="1">
      <alignment horizontal="center"/>
    </xf>
    <xf numFmtId="0" fontId="107" fillId="33" borderId="0" xfId="0" applyFont="1" applyFill="1" applyAlignment="1">
      <alignment horizontal="center"/>
    </xf>
    <xf numFmtId="0" fontId="107" fillId="33" borderId="0" xfId="0" applyFont="1" applyFill="1" applyBorder="1" applyAlignment="1">
      <alignment horizontal="center"/>
    </xf>
    <xf numFmtId="0" fontId="146" fillId="33" borderId="0" xfId="0" applyFont="1" applyFill="1" applyBorder="1" applyAlignment="1">
      <alignment horizontal="center"/>
    </xf>
    <xf numFmtId="0" fontId="107" fillId="34" borderId="0" xfId="0" applyFont="1" applyFill="1" applyAlignment="1">
      <alignment horizontal="justify"/>
    </xf>
    <xf numFmtId="0" fontId="107" fillId="34" borderId="0" xfId="0" applyFont="1" applyFill="1" applyAlignment="1">
      <alignment horizontal="center"/>
    </xf>
    <xf numFmtId="0" fontId="120" fillId="33" borderId="45" xfId="0" applyFont="1" applyFill="1" applyBorder="1" applyAlignment="1" applyProtection="1">
      <alignment horizontal="center"/>
      <protection hidden="1"/>
    </xf>
    <xf numFmtId="0" fontId="120" fillId="33" borderId="48" xfId="0" applyFont="1" applyFill="1" applyBorder="1" applyAlignment="1" applyProtection="1">
      <alignment horizontal="center"/>
      <protection hidden="1"/>
    </xf>
    <xf numFmtId="0" fontId="120" fillId="33" borderId="29" xfId="0" applyFont="1" applyFill="1" applyBorder="1" applyAlignment="1" applyProtection="1">
      <alignment horizontal="center"/>
      <protection hidden="1"/>
    </xf>
    <xf numFmtId="0" fontId="111" fillId="33" borderId="45" xfId="0" applyFont="1" applyFill="1" applyBorder="1" applyAlignment="1" applyProtection="1">
      <alignment horizontal="left" vertical="center" wrapText="1"/>
      <protection locked="0"/>
    </xf>
    <xf numFmtId="0" fontId="111" fillId="33" borderId="48" xfId="0" applyFont="1" applyFill="1" applyBorder="1" applyAlignment="1" applyProtection="1">
      <alignment horizontal="left" vertical="center" wrapText="1"/>
      <protection locked="0"/>
    </xf>
    <xf numFmtId="0" fontId="111" fillId="33" borderId="29" xfId="0" applyFont="1" applyFill="1" applyBorder="1" applyAlignment="1" applyProtection="1">
      <alignment horizontal="left" vertical="center" wrapText="1"/>
      <protection locked="0"/>
    </xf>
    <xf numFmtId="0" fontId="145" fillId="33" borderId="0" xfId="0" applyFont="1" applyFill="1" applyBorder="1" applyAlignment="1" applyProtection="1">
      <alignment horizontal="left"/>
      <protection hidden="1"/>
    </xf>
    <xf numFmtId="0" fontId="145" fillId="33" borderId="11" xfId="0" applyFont="1" applyFill="1" applyBorder="1" applyAlignment="1" applyProtection="1">
      <alignment horizontal="left"/>
      <protection hidden="1"/>
    </xf>
    <xf numFmtId="0" fontId="135" fillId="33" borderId="0" xfId="0" applyFont="1" applyFill="1" applyBorder="1" applyAlignment="1" applyProtection="1">
      <alignment horizontal="center"/>
      <protection hidden="1"/>
    </xf>
    <xf numFmtId="0" fontId="135" fillId="33" borderId="0" xfId="0" applyFont="1" applyFill="1" applyBorder="1" applyAlignment="1" applyProtection="1">
      <alignment horizontal="left"/>
      <protection locked="0"/>
    </xf>
    <xf numFmtId="0" fontId="147" fillId="33" borderId="18" xfId="0" applyFont="1" applyFill="1" applyBorder="1" applyAlignment="1" applyProtection="1">
      <alignment horizontal="center" vertical="center" wrapText="1"/>
      <protection locked="0"/>
    </xf>
    <xf numFmtId="0" fontId="147" fillId="33" borderId="0" xfId="0" applyFont="1" applyFill="1" applyBorder="1" applyAlignment="1" applyProtection="1">
      <alignment horizontal="center" vertical="center" wrapText="1"/>
      <protection locked="0"/>
    </xf>
    <xf numFmtId="0" fontId="135" fillId="33" borderId="0" xfId="0" applyFont="1" applyFill="1" applyBorder="1" applyAlignment="1" applyProtection="1">
      <alignment horizontal="center"/>
      <protection locked="0"/>
    </xf>
    <xf numFmtId="0" fontId="148" fillId="0" borderId="0" xfId="0" applyFont="1" applyBorder="1" applyAlignment="1" applyProtection="1">
      <alignment horizontal="justify" vertical="center" wrapText="1"/>
      <protection locked="0"/>
    </xf>
    <xf numFmtId="0" fontId="108" fillId="33" borderId="17" xfId="0" applyFont="1" applyFill="1" applyBorder="1" applyAlignment="1" applyProtection="1">
      <alignment horizontal="center"/>
      <protection locked="0"/>
    </xf>
    <xf numFmtId="0" fontId="135" fillId="33" borderId="0" xfId="0" applyFont="1" applyFill="1" applyBorder="1" applyAlignment="1" applyProtection="1">
      <alignment horizontal="right"/>
      <protection locked="0"/>
    </xf>
    <xf numFmtId="0" fontId="135" fillId="0" borderId="0" xfId="0" applyFont="1" applyBorder="1" applyAlignment="1" applyProtection="1">
      <alignment horizontal="left"/>
      <protection hidden="1"/>
    </xf>
    <xf numFmtId="3" fontId="111" fillId="33" borderId="45" xfId="0" applyNumberFormat="1" applyFont="1" applyFill="1" applyBorder="1" applyAlignment="1" applyProtection="1">
      <alignment horizontal="left" vertical="center" wrapText="1"/>
      <protection locked="0"/>
    </xf>
    <xf numFmtId="3" fontId="111" fillId="33" borderId="48" xfId="0" applyNumberFormat="1" applyFont="1" applyFill="1" applyBorder="1" applyAlignment="1" applyProtection="1">
      <alignment horizontal="left" vertical="center" wrapText="1"/>
      <protection locked="0"/>
    </xf>
    <xf numFmtId="3" fontId="111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0" xfId="0" applyFont="1" applyBorder="1" applyAlignment="1" applyProtection="1">
      <alignment horizontal="left"/>
      <protection hidden="1"/>
    </xf>
    <xf numFmtId="0" fontId="145" fillId="33" borderId="31" xfId="0" applyFont="1" applyFill="1" applyBorder="1" applyAlignment="1" applyProtection="1">
      <alignment horizontal="center"/>
      <protection locked="0"/>
    </xf>
    <xf numFmtId="172" fontId="111" fillId="33" borderId="45" xfId="0" applyNumberFormat="1" applyFont="1" applyFill="1" applyBorder="1" applyAlignment="1" applyProtection="1">
      <alignment horizontal="center" vertical="center" wrapText="1"/>
      <protection locked="0"/>
    </xf>
    <xf numFmtId="172" fontId="111" fillId="33" borderId="48" xfId="0" applyNumberFormat="1" applyFont="1" applyFill="1" applyBorder="1" applyAlignment="1" applyProtection="1">
      <alignment horizontal="center" vertical="center" wrapText="1"/>
      <protection locked="0"/>
    </xf>
    <xf numFmtId="172" fontId="11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0" xfId="0" applyFont="1" applyFill="1" applyBorder="1" applyAlignment="1" applyProtection="1">
      <alignment horizontal="right"/>
      <protection locked="0"/>
    </xf>
    <xf numFmtId="14" fontId="111" fillId="33" borderId="0" xfId="0" applyNumberFormat="1" applyFont="1" applyFill="1" applyBorder="1" applyAlignment="1" applyProtection="1">
      <alignment horizontal="center"/>
      <protection locked="0"/>
    </xf>
    <xf numFmtId="0" fontId="111" fillId="33" borderId="0" xfId="0" applyFont="1" applyFill="1" applyBorder="1" applyAlignment="1" applyProtection="1">
      <alignment horizontal="center"/>
      <protection locked="0"/>
    </xf>
    <xf numFmtId="0" fontId="112" fillId="33" borderId="45" xfId="0" applyFont="1" applyFill="1" applyBorder="1" applyAlignment="1" applyProtection="1">
      <alignment horizontal="left" vertical="center" wrapText="1"/>
      <protection locked="0"/>
    </xf>
    <xf numFmtId="0" fontId="112" fillId="33" borderId="48" xfId="0" applyFont="1" applyFill="1" applyBorder="1" applyAlignment="1" applyProtection="1">
      <alignment horizontal="left" vertical="center" wrapText="1"/>
      <protection locked="0"/>
    </xf>
    <xf numFmtId="0" fontId="112" fillId="33" borderId="29" xfId="0" applyFont="1" applyFill="1" applyBorder="1" applyAlignment="1" applyProtection="1">
      <alignment horizontal="left" vertical="center" wrapText="1"/>
      <protection locked="0"/>
    </xf>
    <xf numFmtId="0" fontId="135" fillId="33" borderId="17" xfId="0" applyFont="1" applyFill="1" applyBorder="1" applyAlignment="1" applyProtection="1">
      <alignment horizontal="center"/>
      <protection locked="0"/>
    </xf>
    <xf numFmtId="0" fontId="111" fillId="33" borderId="28" xfId="0" applyFont="1" applyFill="1" applyBorder="1" applyAlignment="1" applyProtection="1">
      <alignment horizontal="left" vertical="center" wrapText="1"/>
      <protection locked="0"/>
    </xf>
    <xf numFmtId="0" fontId="106" fillId="33" borderId="0" xfId="0" applyFont="1" applyFill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106" fillId="33" borderId="0" xfId="0" applyFont="1" applyFill="1" applyBorder="1" applyAlignment="1">
      <alignment horizontal="left" vertical="top" wrapText="1"/>
    </xf>
    <xf numFmtId="0" fontId="149" fillId="33" borderId="0" xfId="0" applyFont="1" applyFill="1" applyBorder="1" applyAlignment="1">
      <alignment horizontal="left"/>
    </xf>
    <xf numFmtId="0" fontId="149" fillId="33" borderId="0" xfId="0" applyFont="1" applyFill="1" applyBorder="1" applyAlignment="1">
      <alignment horizontal="center"/>
    </xf>
    <xf numFmtId="0" fontId="106" fillId="33" borderId="0" xfId="0" applyFont="1" applyFill="1" applyBorder="1" applyAlignment="1">
      <alignment horizontal="center"/>
    </xf>
    <xf numFmtId="0" fontId="108" fillId="33" borderId="0" xfId="0" applyFont="1" applyFill="1" applyBorder="1" applyAlignment="1">
      <alignment horizontal="center" wrapText="1"/>
    </xf>
    <xf numFmtId="0" fontId="106" fillId="0" borderId="0" xfId="0" applyFont="1" applyBorder="1" applyAlignment="1">
      <alignment horizontal="center"/>
    </xf>
    <xf numFmtId="0" fontId="106" fillId="33" borderId="17" xfId="0" applyFont="1" applyFill="1" applyBorder="1" applyAlignment="1">
      <alignment horizontal="center"/>
    </xf>
    <xf numFmtId="0" fontId="106" fillId="33" borderId="31" xfId="0" applyFont="1" applyFill="1" applyBorder="1" applyAlignment="1">
      <alignment horizontal="center"/>
    </xf>
    <xf numFmtId="0" fontId="106" fillId="0" borderId="0" xfId="0" applyFont="1" applyBorder="1" applyAlignment="1">
      <alignment horizontal="left" vertical="center" wrapText="1"/>
    </xf>
    <xf numFmtId="0" fontId="106" fillId="33" borderId="0" xfId="0" applyFont="1" applyFill="1" applyBorder="1" applyAlignment="1">
      <alignment horizontal="right"/>
    </xf>
    <xf numFmtId="0" fontId="150" fillId="33" borderId="18" xfId="0" applyFont="1" applyFill="1" applyBorder="1" applyAlignment="1">
      <alignment horizontal="center" vertical="center"/>
    </xf>
    <xf numFmtId="0" fontId="150" fillId="33" borderId="0" xfId="0" applyFont="1" applyFill="1" applyBorder="1" applyAlignment="1">
      <alignment horizontal="center" vertical="center"/>
    </xf>
    <xf numFmtId="0" fontId="108" fillId="33" borderId="17" xfId="0" applyFont="1" applyFill="1" applyBorder="1" applyAlignment="1">
      <alignment horizontal="center"/>
    </xf>
    <xf numFmtId="0" fontId="11" fillId="35" borderId="49" xfId="0" applyFont="1" applyFill="1" applyBorder="1" applyAlignment="1" applyProtection="1">
      <alignment horizontal="center"/>
      <protection hidden="1"/>
    </xf>
    <xf numFmtId="0" fontId="11" fillId="35" borderId="36" xfId="0" applyFont="1" applyFill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109" fillId="33" borderId="18" xfId="0" applyFont="1" applyFill="1" applyBorder="1" applyAlignment="1">
      <alignment horizontal="center" vertical="center" wrapText="1"/>
    </xf>
    <xf numFmtId="0" fontId="109" fillId="33" borderId="16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 horizontal="center" vertical="center" wrapText="1"/>
    </xf>
    <xf numFmtId="0" fontId="109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151" fillId="37" borderId="10" xfId="0" applyFont="1" applyFill="1" applyBorder="1" applyAlignment="1" applyProtection="1">
      <alignment horizontal="center"/>
      <protection hidden="1"/>
    </xf>
    <xf numFmtId="0" fontId="151" fillId="37" borderId="0" xfId="0" applyFont="1" applyFill="1" applyBorder="1" applyAlignment="1" applyProtection="1">
      <alignment horizontal="center"/>
      <protection hidden="1"/>
    </xf>
    <xf numFmtId="0" fontId="151" fillId="37" borderId="11" xfId="0" applyFont="1" applyFill="1" applyBorder="1" applyAlignment="1" applyProtection="1">
      <alignment horizontal="center"/>
      <protection hidden="1"/>
    </xf>
    <xf numFmtId="0" fontId="111" fillId="33" borderId="12" xfId="0" applyFont="1" applyFill="1" applyBorder="1" applyAlignment="1">
      <alignment horizontal="center"/>
    </xf>
    <xf numFmtId="0" fontId="115" fillId="33" borderId="28" xfId="0" applyFont="1" applyFill="1" applyBorder="1" applyAlignment="1" applyProtection="1">
      <alignment horizontal="left"/>
      <protection locked="0"/>
    </xf>
    <xf numFmtId="0" fontId="115" fillId="33" borderId="45" xfId="0" applyFont="1" applyFill="1" applyBorder="1" applyAlignment="1" applyProtection="1">
      <alignment horizontal="left"/>
      <protection locked="0"/>
    </xf>
    <xf numFmtId="0" fontId="112" fillId="0" borderId="48" xfId="0" applyFont="1" applyBorder="1" applyAlignment="1" applyProtection="1">
      <alignment horizontal="left"/>
      <protection locked="0"/>
    </xf>
    <xf numFmtId="0" fontId="112" fillId="0" borderId="29" xfId="0" applyFont="1" applyBorder="1" applyAlignment="1" applyProtection="1">
      <alignment horizontal="left"/>
      <protection locked="0"/>
    </xf>
    <xf numFmtId="0" fontId="115" fillId="33" borderId="28" xfId="0" applyFont="1" applyFill="1" applyBorder="1" applyAlignment="1" applyProtection="1">
      <alignment horizontal="center"/>
      <protection locked="0"/>
    </xf>
    <xf numFmtId="0" fontId="116" fillId="33" borderId="0" xfId="0" applyFont="1" applyFill="1" applyBorder="1" applyAlignment="1" applyProtection="1">
      <alignment horizontal="left" vertical="top"/>
      <protection locked="0"/>
    </xf>
    <xf numFmtId="0" fontId="116" fillId="33" borderId="0" xfId="0" applyFont="1" applyFill="1" applyBorder="1" applyAlignment="1" applyProtection="1">
      <alignment horizontal="right" vertical="top"/>
      <protection hidden="1"/>
    </xf>
    <xf numFmtId="0" fontId="111" fillId="33" borderId="0" xfId="0" applyFont="1" applyFill="1" applyBorder="1" applyAlignment="1">
      <alignment horizontal="center"/>
    </xf>
    <xf numFmtId="183" fontId="115" fillId="33" borderId="45" xfId="0" applyNumberFormat="1" applyFont="1" applyFill="1" applyBorder="1" applyAlignment="1" applyProtection="1">
      <alignment horizontal="right"/>
      <protection hidden="1" locked="0"/>
    </xf>
    <xf numFmtId="183" fontId="115" fillId="33" borderId="48" xfId="0" applyNumberFormat="1" applyFont="1" applyFill="1" applyBorder="1" applyAlignment="1" applyProtection="1">
      <alignment horizontal="right"/>
      <protection hidden="1" locked="0"/>
    </xf>
    <xf numFmtId="183" fontId="115" fillId="33" borderId="29" xfId="0" applyNumberFormat="1" applyFont="1" applyFill="1" applyBorder="1" applyAlignment="1" applyProtection="1">
      <alignment horizontal="right"/>
      <protection hidden="1" locked="0"/>
    </xf>
    <xf numFmtId="0" fontId="114" fillId="35" borderId="45" xfId="0" applyFont="1" applyFill="1" applyBorder="1" applyAlignment="1">
      <alignment horizontal="right"/>
    </xf>
    <xf numFmtId="0" fontId="114" fillId="35" borderId="48" xfId="0" applyFont="1" applyFill="1" applyBorder="1" applyAlignment="1">
      <alignment horizontal="right"/>
    </xf>
    <xf numFmtId="0" fontId="114" fillId="35" borderId="29" xfId="0" applyFont="1" applyFill="1" applyBorder="1" applyAlignment="1">
      <alignment horizontal="right"/>
    </xf>
    <xf numFmtId="0" fontId="120" fillId="33" borderId="0" xfId="0" applyFont="1" applyFill="1" applyBorder="1" applyAlignment="1">
      <alignment horizontal="center"/>
    </xf>
    <xf numFmtId="0" fontId="126" fillId="33" borderId="0" xfId="0" applyFont="1" applyFill="1" applyBorder="1" applyAlignment="1">
      <alignment horizontal="center"/>
    </xf>
    <xf numFmtId="0" fontId="115" fillId="33" borderId="48" xfId="0" applyFont="1" applyFill="1" applyBorder="1" applyAlignment="1" applyProtection="1">
      <alignment horizontal="left"/>
      <protection locked="0"/>
    </xf>
    <xf numFmtId="0" fontId="115" fillId="33" borderId="29" xfId="0" applyFont="1" applyFill="1" applyBorder="1" applyAlignment="1" applyProtection="1">
      <alignment horizontal="left"/>
      <protection locked="0"/>
    </xf>
    <xf numFmtId="0" fontId="115" fillId="33" borderId="45" xfId="0" applyFont="1" applyFill="1" applyBorder="1" applyAlignment="1" applyProtection="1">
      <alignment horizontal="center"/>
      <protection locked="0"/>
    </xf>
    <xf numFmtId="0" fontId="115" fillId="33" borderId="48" xfId="0" applyFont="1" applyFill="1" applyBorder="1" applyAlignment="1" applyProtection="1">
      <alignment horizontal="center"/>
      <protection locked="0"/>
    </xf>
    <xf numFmtId="0" fontId="115" fillId="33" borderId="29" xfId="0" applyFont="1" applyFill="1" applyBorder="1" applyAlignment="1" applyProtection="1">
      <alignment horizontal="center"/>
      <protection locked="0"/>
    </xf>
    <xf numFmtId="183" fontId="114" fillId="35" borderId="45" xfId="0" applyNumberFormat="1" applyFont="1" applyFill="1" applyBorder="1" applyAlignment="1">
      <alignment horizontal="center"/>
    </xf>
    <xf numFmtId="183" fontId="114" fillId="35" borderId="48" xfId="0" applyNumberFormat="1" applyFont="1" applyFill="1" applyBorder="1" applyAlignment="1">
      <alignment horizontal="center"/>
    </xf>
    <xf numFmtId="183" fontId="114" fillId="35" borderId="29" xfId="0" applyNumberFormat="1" applyFont="1" applyFill="1" applyBorder="1" applyAlignment="1">
      <alignment horizontal="center"/>
    </xf>
    <xf numFmtId="0" fontId="111" fillId="33" borderId="0" xfId="0" applyFont="1" applyFill="1" applyBorder="1" applyAlignment="1">
      <alignment horizontal="right"/>
    </xf>
    <xf numFmtId="3" fontId="115" fillId="33" borderId="45" xfId="0" applyNumberFormat="1" applyFont="1" applyFill="1" applyBorder="1" applyAlignment="1" applyProtection="1">
      <alignment horizontal="center"/>
      <protection locked="0"/>
    </xf>
    <xf numFmtId="0" fontId="112" fillId="0" borderId="48" xfId="0" applyFont="1" applyBorder="1" applyAlignment="1" applyProtection="1">
      <alignment horizontal="center"/>
      <protection locked="0"/>
    </xf>
    <xf numFmtId="0" fontId="112" fillId="0" borderId="29" xfId="0" applyFont="1" applyBorder="1" applyAlignment="1" applyProtection="1">
      <alignment horizontal="center"/>
      <protection locked="0"/>
    </xf>
    <xf numFmtId="3" fontId="111" fillId="33" borderId="28" xfId="0" applyNumberFormat="1" applyFont="1" applyFill="1" applyBorder="1" applyAlignment="1" applyProtection="1">
      <alignment horizontal="left" vertical="center" wrapText="1"/>
      <protection locked="0"/>
    </xf>
    <xf numFmtId="3" fontId="115" fillId="33" borderId="28" xfId="0" applyNumberFormat="1" applyFont="1" applyFill="1" applyBorder="1" applyAlignment="1" applyProtection="1">
      <alignment horizontal="center"/>
      <protection locked="0"/>
    </xf>
    <xf numFmtId="0" fontId="114" fillId="33" borderId="28" xfId="0" applyFont="1" applyFill="1" applyBorder="1" applyAlignment="1" applyProtection="1">
      <alignment horizontal="center"/>
      <protection locked="0"/>
    </xf>
    <xf numFmtId="0" fontId="147" fillId="33" borderId="15" xfId="0" applyFont="1" applyFill="1" applyBorder="1" applyAlignment="1" applyProtection="1">
      <alignment horizontal="center" vertical="center" wrapText="1"/>
      <protection locked="0"/>
    </xf>
    <xf numFmtId="0" fontId="147" fillId="33" borderId="10" xfId="0" applyFont="1" applyFill="1" applyBorder="1" applyAlignment="1" applyProtection="1">
      <alignment horizontal="center" vertical="center" wrapText="1"/>
      <protection locked="0"/>
    </xf>
    <xf numFmtId="0" fontId="131" fillId="0" borderId="0" xfId="0" applyFont="1" applyBorder="1" applyAlignment="1">
      <alignment horizontal="left" vertical="center"/>
    </xf>
    <xf numFmtId="0" fontId="132" fillId="0" borderId="0" xfId="0" applyFont="1" applyBorder="1" applyAlignment="1">
      <alignment horizontal="center"/>
    </xf>
    <xf numFmtId="0" fontId="138" fillId="33" borderId="18" xfId="0" applyFont="1" applyFill="1" applyBorder="1" applyAlignment="1" applyProtection="1">
      <alignment horizontal="center"/>
      <protection locked="0"/>
    </xf>
    <xf numFmtId="0" fontId="126" fillId="33" borderId="0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left"/>
      <protection locked="0"/>
    </xf>
    <xf numFmtId="14" fontId="111" fillId="33" borderId="0" xfId="0" applyNumberFormat="1" applyFont="1" applyFill="1" applyBorder="1" applyAlignment="1">
      <alignment horizontal="center"/>
    </xf>
    <xf numFmtId="0" fontId="114" fillId="33" borderId="45" xfId="0" applyFont="1" applyFill="1" applyBorder="1" applyAlignment="1" applyProtection="1">
      <alignment horizontal="center"/>
      <protection hidden="1"/>
    </xf>
    <xf numFmtId="0" fontId="114" fillId="33" borderId="48" xfId="0" applyFont="1" applyFill="1" applyBorder="1" applyAlignment="1" applyProtection="1">
      <alignment horizontal="center"/>
      <protection hidden="1"/>
    </xf>
    <xf numFmtId="0" fontId="114" fillId="33" borderId="29" xfId="0" applyFont="1" applyFill="1" applyBorder="1" applyAlignment="1" applyProtection="1">
      <alignment horizontal="center"/>
      <protection hidden="1"/>
    </xf>
    <xf numFmtId="183" fontId="115" fillId="33" borderId="28" xfId="0" applyNumberFormat="1" applyFont="1" applyFill="1" applyBorder="1" applyAlignment="1" applyProtection="1">
      <alignment horizontal="right"/>
      <protection locked="0"/>
    </xf>
    <xf numFmtId="0" fontId="111" fillId="33" borderId="14" xfId="0" applyFont="1" applyFill="1" applyBorder="1" applyAlignment="1" applyProtection="1">
      <alignment horizontal="center"/>
      <protection hidden="1"/>
    </xf>
    <xf numFmtId="0" fontId="111" fillId="33" borderId="12" xfId="0" applyFont="1" applyFill="1" applyBorder="1" applyAlignment="1" applyProtection="1">
      <alignment horizontal="center"/>
      <protection hidden="1"/>
    </xf>
    <xf numFmtId="0" fontId="114" fillId="35" borderId="50" xfId="0" applyFont="1" applyFill="1" applyBorder="1" applyAlignment="1" applyProtection="1">
      <alignment horizontal="right"/>
      <protection hidden="1"/>
    </xf>
    <xf numFmtId="0" fontId="114" fillId="35" borderId="48" xfId="0" applyFont="1" applyFill="1" applyBorder="1" applyAlignment="1" applyProtection="1">
      <alignment horizontal="right"/>
      <protection hidden="1"/>
    </xf>
    <xf numFmtId="0" fontId="114" fillId="35" borderId="29" xfId="0" applyFont="1" applyFill="1" applyBorder="1" applyAlignment="1" applyProtection="1">
      <alignment horizontal="right"/>
      <protection hidden="1"/>
    </xf>
    <xf numFmtId="183" fontId="114" fillId="35" borderId="45" xfId="0" applyNumberFormat="1" applyFont="1" applyFill="1" applyBorder="1" applyAlignment="1" applyProtection="1">
      <alignment horizontal="center"/>
      <protection hidden="1"/>
    </xf>
    <xf numFmtId="183" fontId="114" fillId="35" borderId="48" xfId="0" applyNumberFormat="1" applyFont="1" applyFill="1" applyBorder="1" applyAlignment="1" applyProtection="1">
      <alignment horizontal="center"/>
      <protection hidden="1"/>
    </xf>
    <xf numFmtId="183" fontId="114" fillId="35" borderId="29" xfId="0" applyNumberFormat="1" applyFont="1" applyFill="1" applyBorder="1" applyAlignment="1" applyProtection="1">
      <alignment horizontal="center"/>
      <protection hidden="1"/>
    </xf>
    <xf numFmtId="0" fontId="111" fillId="33" borderId="10" xfId="0" applyFont="1" applyFill="1" applyBorder="1" applyAlignment="1" applyProtection="1">
      <alignment horizontal="center"/>
      <protection hidden="1"/>
    </xf>
    <xf numFmtId="0" fontId="111" fillId="33" borderId="0" xfId="0" applyFont="1" applyFill="1" applyBorder="1" applyAlignment="1" applyProtection="1">
      <alignment horizontal="center"/>
      <protection hidden="1"/>
    </xf>
    <xf numFmtId="0" fontId="120" fillId="33" borderId="10" xfId="0" applyFont="1" applyFill="1" applyBorder="1" applyAlignment="1" applyProtection="1">
      <alignment horizontal="center"/>
      <protection hidden="1"/>
    </xf>
    <xf numFmtId="0" fontId="120" fillId="33" borderId="0" xfId="0" applyFont="1" applyFill="1" applyBorder="1" applyAlignment="1" applyProtection="1">
      <alignment horizontal="center"/>
      <protection hidden="1"/>
    </xf>
    <xf numFmtId="0" fontId="126" fillId="33" borderId="10" xfId="0" applyFont="1" applyFill="1" applyBorder="1" applyAlignment="1" applyProtection="1">
      <alignment horizontal="center"/>
      <protection hidden="1"/>
    </xf>
    <xf numFmtId="0" fontId="126" fillId="33" borderId="0" xfId="0" applyFont="1" applyFill="1" applyBorder="1" applyAlignment="1" applyProtection="1">
      <alignment horizontal="center"/>
      <protection hidden="1"/>
    </xf>
    <xf numFmtId="0" fontId="111" fillId="33" borderId="10" xfId="0" applyFont="1" applyFill="1" applyBorder="1" applyAlignment="1" applyProtection="1">
      <alignment horizontal="right"/>
      <protection hidden="1"/>
    </xf>
    <xf numFmtId="0" fontId="111" fillId="33" borderId="0" xfId="0" applyFont="1" applyFill="1" applyBorder="1" applyAlignment="1" applyProtection="1">
      <alignment horizontal="right"/>
      <protection hidden="1"/>
    </xf>
    <xf numFmtId="14" fontId="111" fillId="33" borderId="0" xfId="0" applyNumberFormat="1" applyFont="1" applyFill="1" applyBorder="1" applyAlignment="1" applyProtection="1">
      <alignment horizontal="center"/>
      <protection hidden="1"/>
    </xf>
    <xf numFmtId="0" fontId="114" fillId="33" borderId="28" xfId="0" applyFont="1" applyFill="1" applyBorder="1" applyAlignment="1" applyProtection="1">
      <alignment horizontal="center"/>
      <protection hidden="1"/>
    </xf>
    <xf numFmtId="0" fontId="131" fillId="0" borderId="0" xfId="0" applyFont="1" applyBorder="1" applyAlignment="1" applyProtection="1">
      <alignment horizontal="center"/>
      <protection locked="0"/>
    </xf>
    <xf numFmtId="0" fontId="138" fillId="33" borderId="10" xfId="0" applyFont="1" applyFill="1" applyBorder="1" applyAlignment="1" applyProtection="1">
      <alignment horizontal="center"/>
      <protection hidden="1"/>
    </xf>
    <xf numFmtId="0" fontId="138" fillId="33" borderId="0" xfId="0" applyFont="1" applyFill="1" applyBorder="1" applyAlignment="1" applyProtection="1">
      <alignment horizontal="center"/>
      <protection hidden="1"/>
    </xf>
    <xf numFmtId="0" fontId="126" fillId="33" borderId="10" xfId="0" applyFont="1" applyFill="1" applyBorder="1" applyAlignment="1" applyProtection="1">
      <alignment horizontal="center"/>
      <protection locked="0"/>
    </xf>
    <xf numFmtId="0" fontId="116" fillId="33" borderId="12" xfId="0" applyFont="1" applyFill="1" applyBorder="1" applyAlignment="1" applyProtection="1">
      <alignment horizontal="left" vertical="center"/>
      <protection hidden="1"/>
    </xf>
    <xf numFmtId="0" fontId="116" fillId="33" borderId="0" xfId="0" applyFont="1" applyFill="1" applyBorder="1" applyAlignment="1" applyProtection="1">
      <alignment horizontal="right" vertical="center"/>
      <protection hidden="1"/>
    </xf>
    <xf numFmtId="0" fontId="131" fillId="0" borderId="0" xfId="0" applyFont="1" applyBorder="1" applyAlignment="1" applyProtection="1">
      <alignment horizontal="left" vertical="center"/>
      <protection locked="0"/>
    </xf>
    <xf numFmtId="0" fontId="147" fillId="33" borderId="16" xfId="0" applyFont="1" applyFill="1" applyBorder="1" applyAlignment="1" applyProtection="1">
      <alignment horizontal="center" vertical="center" wrapText="1"/>
      <protection locked="0"/>
    </xf>
    <xf numFmtId="0" fontId="147" fillId="33" borderId="11" xfId="0" applyFont="1" applyFill="1" applyBorder="1" applyAlignment="1" applyProtection="1">
      <alignment horizontal="center" vertical="center" wrapText="1"/>
      <protection locked="0"/>
    </xf>
    <xf numFmtId="0" fontId="147" fillId="33" borderId="14" xfId="0" applyFont="1" applyFill="1" applyBorder="1" applyAlignment="1" applyProtection="1">
      <alignment horizontal="center" vertical="center" wrapText="1"/>
      <protection locked="0"/>
    </xf>
    <xf numFmtId="0" fontId="147" fillId="33" borderId="12" xfId="0" applyFont="1" applyFill="1" applyBorder="1" applyAlignment="1" applyProtection="1">
      <alignment horizontal="center" vertical="center" wrapText="1"/>
      <protection locked="0"/>
    </xf>
    <xf numFmtId="0" fontId="147" fillId="33" borderId="13" xfId="0" applyFont="1" applyFill="1" applyBorder="1" applyAlignment="1" applyProtection="1">
      <alignment horizontal="center" vertical="center" wrapText="1"/>
      <protection locked="0"/>
    </xf>
    <xf numFmtId="0" fontId="116" fillId="33" borderId="0" xfId="0" applyFont="1" applyFill="1" applyBorder="1" applyAlignment="1" applyProtection="1">
      <alignment horizontal="left" vertical="center"/>
      <protection hidden="1"/>
    </xf>
    <xf numFmtId="4" fontId="115" fillId="33" borderId="28" xfId="0" applyNumberFormat="1" applyFont="1" applyFill="1" applyBorder="1" applyAlignment="1" applyProtection="1">
      <alignment horizontal="right"/>
      <protection locked="0"/>
    </xf>
    <xf numFmtId="0" fontId="114" fillId="35" borderId="45" xfId="0" applyFont="1" applyFill="1" applyBorder="1" applyAlignment="1" applyProtection="1">
      <alignment horizontal="right"/>
      <protection hidden="1"/>
    </xf>
    <xf numFmtId="4" fontId="114" fillId="35" borderId="45" xfId="0" applyNumberFormat="1" applyFont="1" applyFill="1" applyBorder="1" applyAlignment="1" applyProtection="1">
      <alignment horizontal="center"/>
      <protection hidden="1"/>
    </xf>
    <xf numFmtId="4" fontId="114" fillId="35" borderId="48" xfId="0" applyNumberFormat="1" applyFont="1" applyFill="1" applyBorder="1" applyAlignment="1" applyProtection="1">
      <alignment horizontal="center"/>
      <protection hidden="1"/>
    </xf>
    <xf numFmtId="4" fontId="114" fillId="35" borderId="29" xfId="0" applyNumberFormat="1" applyFont="1" applyFill="1" applyBorder="1" applyAlignment="1" applyProtection="1">
      <alignment horizontal="center"/>
      <protection hidden="1"/>
    </xf>
    <xf numFmtId="0" fontId="138" fillId="33" borderId="0" xfId="0" applyFont="1" applyFill="1" applyBorder="1" applyAlignment="1">
      <alignment horizontal="center"/>
    </xf>
    <xf numFmtId="0" fontId="111" fillId="33" borderId="17" xfId="0" applyFont="1" applyFill="1" applyBorder="1" applyAlignment="1">
      <alignment horizontal="left"/>
    </xf>
    <xf numFmtId="0" fontId="136" fillId="33" borderId="18" xfId="0" applyFont="1" applyFill="1" applyBorder="1" applyAlignment="1">
      <alignment horizontal="right" vertical="center"/>
    </xf>
    <xf numFmtId="0" fontId="136" fillId="33" borderId="0" xfId="0" applyFont="1" applyFill="1" applyBorder="1" applyAlignment="1">
      <alignment horizontal="right" vertical="center"/>
    </xf>
    <xf numFmtId="0" fontId="136" fillId="33" borderId="18" xfId="0" applyFont="1" applyFill="1" applyBorder="1" applyAlignment="1">
      <alignment horizontal="left" vertical="center"/>
    </xf>
    <xf numFmtId="0" fontId="136" fillId="33" borderId="0" xfId="0" applyFont="1" applyFill="1" applyBorder="1" applyAlignment="1">
      <alignment horizontal="left" vertical="center"/>
    </xf>
    <xf numFmtId="0" fontId="152" fillId="33" borderId="45" xfId="0" applyFont="1" applyFill="1" applyBorder="1" applyAlignment="1">
      <alignment horizontal="center"/>
    </xf>
    <xf numFmtId="0" fontId="152" fillId="33" borderId="48" xfId="0" applyFont="1" applyFill="1" applyBorder="1" applyAlignment="1">
      <alignment horizontal="center"/>
    </xf>
    <xf numFmtId="0" fontId="152" fillId="33" borderId="29" xfId="0" applyFont="1" applyFill="1" applyBorder="1" applyAlignment="1">
      <alignment horizontal="center"/>
    </xf>
    <xf numFmtId="0" fontId="112" fillId="38" borderId="51" xfId="0" applyFont="1" applyFill="1" applyBorder="1" applyAlignment="1">
      <alignment horizontal="center"/>
    </xf>
    <xf numFmtId="0" fontId="112" fillId="38" borderId="52" xfId="0" applyFont="1" applyFill="1" applyBorder="1" applyAlignment="1">
      <alignment horizontal="center"/>
    </xf>
    <xf numFmtId="0" fontId="112" fillId="38" borderId="47" xfId="0" applyFont="1" applyFill="1" applyBorder="1" applyAlignment="1">
      <alignment horizontal="center"/>
    </xf>
    <xf numFmtId="0" fontId="120" fillId="33" borderId="0" xfId="0" applyFont="1" applyFill="1" applyBorder="1" applyAlignment="1">
      <alignment horizontal="left"/>
    </xf>
    <xf numFmtId="0" fontId="111" fillId="33" borderId="17" xfId="0" applyFont="1" applyFill="1" applyBorder="1" applyAlignment="1">
      <alignment horizontal="center"/>
    </xf>
    <xf numFmtId="0" fontId="120" fillId="33" borderId="28" xfId="0" applyFont="1" applyFill="1" applyBorder="1" applyAlignment="1">
      <alignment horizontal="center"/>
    </xf>
    <xf numFmtId="0" fontId="111" fillId="33" borderId="28" xfId="0" applyFont="1" applyFill="1" applyBorder="1" applyAlignment="1" quotePrefix="1">
      <alignment horizontal="center"/>
    </xf>
    <xf numFmtId="0" fontId="111" fillId="33" borderId="28" xfId="0" applyFont="1" applyFill="1" applyBorder="1" applyAlignment="1">
      <alignment horizontal="center"/>
    </xf>
    <xf numFmtId="0" fontId="111" fillId="33" borderId="28" xfId="0" applyNumberFormat="1" applyFont="1" applyFill="1" applyBorder="1" applyAlignment="1">
      <alignment horizontal="left"/>
    </xf>
    <xf numFmtId="14" fontId="111" fillId="33" borderId="28" xfId="0" applyNumberFormat="1" applyFont="1" applyFill="1" applyBorder="1" applyAlignment="1">
      <alignment horizontal="center"/>
    </xf>
    <xf numFmtId="0" fontId="147" fillId="33" borderId="18" xfId="0" applyFont="1" applyFill="1" applyBorder="1" applyAlignment="1">
      <alignment horizontal="center" vertical="center" wrapText="1"/>
    </xf>
    <xf numFmtId="0" fontId="147" fillId="33" borderId="16" xfId="0" applyFont="1" applyFill="1" applyBorder="1" applyAlignment="1">
      <alignment horizontal="center" vertical="center" wrapText="1"/>
    </xf>
    <xf numFmtId="0" fontId="147" fillId="33" borderId="0" xfId="0" applyFont="1" applyFill="1" applyBorder="1" applyAlignment="1">
      <alignment horizontal="center" vertical="center" wrapText="1"/>
    </xf>
    <xf numFmtId="0" fontId="147" fillId="33" borderId="11" xfId="0" applyFont="1" applyFill="1" applyBorder="1" applyAlignment="1">
      <alignment horizontal="center" vertical="center" wrapText="1"/>
    </xf>
    <xf numFmtId="0" fontId="136" fillId="33" borderId="18" xfId="0" applyFont="1" applyFill="1" applyBorder="1" applyAlignment="1" applyProtection="1">
      <alignment horizontal="right" vertical="center"/>
      <protection hidden="1"/>
    </xf>
    <xf numFmtId="0" fontId="136" fillId="33" borderId="0" xfId="0" applyFont="1" applyFill="1" applyBorder="1" applyAlignment="1" applyProtection="1">
      <alignment horizontal="right" vertical="center"/>
      <protection hidden="1"/>
    </xf>
    <xf numFmtId="0" fontId="136" fillId="33" borderId="18" xfId="0" applyFont="1" applyFill="1" applyBorder="1" applyAlignment="1" applyProtection="1">
      <alignment horizontal="left" vertical="center"/>
      <protection hidden="1"/>
    </xf>
    <xf numFmtId="0" fontId="136" fillId="33" borderId="0" xfId="0" applyFont="1" applyFill="1" applyBorder="1" applyAlignment="1" applyProtection="1">
      <alignment horizontal="left" vertical="center"/>
      <protection hidden="1"/>
    </xf>
    <xf numFmtId="0" fontId="120" fillId="33" borderId="0" xfId="0" applyFont="1" applyFill="1" applyBorder="1" applyAlignment="1" applyProtection="1">
      <alignment horizontal="left"/>
      <protection hidden="1"/>
    </xf>
    <xf numFmtId="0" fontId="120" fillId="33" borderId="28" xfId="0" applyFont="1" applyFill="1" applyBorder="1" applyAlignment="1" applyProtection="1">
      <alignment horizontal="center"/>
      <protection hidden="1"/>
    </xf>
    <xf numFmtId="0" fontId="111" fillId="33" borderId="28" xfId="0" applyFont="1" applyFill="1" applyBorder="1" applyAlignment="1" applyProtection="1" quotePrefix="1">
      <alignment horizontal="center"/>
      <protection hidden="1"/>
    </xf>
    <xf numFmtId="0" fontId="111" fillId="33" borderId="28" xfId="0" applyFont="1" applyFill="1" applyBorder="1" applyAlignment="1" applyProtection="1">
      <alignment horizontal="center"/>
      <protection hidden="1"/>
    </xf>
    <xf numFmtId="0" fontId="111" fillId="33" borderId="17" xfId="0" applyFont="1" applyFill="1" applyBorder="1" applyAlignment="1" applyProtection="1">
      <alignment horizontal="center"/>
      <protection hidden="1"/>
    </xf>
    <xf numFmtId="0" fontId="17" fillId="33" borderId="28" xfId="0" applyFont="1" applyFill="1" applyBorder="1" applyAlignment="1" applyProtection="1">
      <alignment horizontal="center" vertical="center" wrapText="1"/>
      <protection hidden="1"/>
    </xf>
    <xf numFmtId="0" fontId="113" fillId="33" borderId="28" xfId="0" applyFont="1" applyFill="1" applyBorder="1" applyAlignment="1" applyProtection="1">
      <alignment horizontal="center" vertical="center"/>
      <protection locked="0"/>
    </xf>
    <xf numFmtId="0" fontId="143" fillId="33" borderId="28" xfId="0" applyFont="1" applyFill="1" applyBorder="1" applyAlignment="1" applyProtection="1">
      <alignment horizontal="center" wrapText="1"/>
      <protection hidden="1"/>
    </xf>
    <xf numFmtId="0" fontId="111" fillId="33" borderId="28" xfId="0" applyFont="1" applyFill="1" applyBorder="1" applyAlignment="1" applyProtection="1">
      <alignment horizontal="left"/>
      <protection hidden="1"/>
    </xf>
    <xf numFmtId="0" fontId="120" fillId="35" borderId="28" xfId="0" applyFont="1" applyFill="1" applyBorder="1" applyAlignment="1" applyProtection="1">
      <alignment horizontal="center" vertical="center"/>
      <protection hidden="1"/>
    </xf>
    <xf numFmtId="0" fontId="111" fillId="0" borderId="0" xfId="0" applyFont="1" applyAlignment="1" applyProtection="1">
      <alignment horizontal="center"/>
      <protection locked="0"/>
    </xf>
    <xf numFmtId="0" fontId="120" fillId="35" borderId="28" xfId="0" applyFont="1" applyFill="1" applyBorder="1" applyAlignment="1" applyProtection="1">
      <alignment horizontal="left"/>
      <protection hidden="1"/>
    </xf>
    <xf numFmtId="0" fontId="126" fillId="35" borderId="28" xfId="0" applyFont="1" applyFill="1" applyBorder="1" applyAlignment="1" applyProtection="1">
      <alignment horizontal="center" vertical="center"/>
      <protection hidden="1"/>
    </xf>
    <xf numFmtId="3" fontId="111" fillId="33" borderId="17" xfId="0" applyNumberFormat="1" applyFont="1" applyFill="1" applyBorder="1" applyAlignment="1" applyProtection="1">
      <alignment horizontal="center" vertical="center"/>
      <protection locked="0"/>
    </xf>
    <xf numFmtId="0" fontId="111" fillId="33" borderId="17" xfId="0" applyFont="1" applyFill="1" applyBorder="1" applyAlignment="1" applyProtection="1">
      <alignment horizontal="center"/>
      <protection locked="0"/>
    </xf>
    <xf numFmtId="3" fontId="126" fillId="33" borderId="0" xfId="0" applyNumberFormat="1" applyFont="1" applyFill="1" applyBorder="1" applyAlignment="1" applyProtection="1">
      <alignment horizontal="center" vertical="center"/>
      <protection locked="0"/>
    </xf>
    <xf numFmtId="0" fontId="111" fillId="33" borderId="28" xfId="0" applyFont="1" applyFill="1" applyBorder="1" applyAlignment="1" applyProtection="1">
      <alignment horizontal="left"/>
      <protection locked="0"/>
    </xf>
    <xf numFmtId="0" fontId="120" fillId="35" borderId="28" xfId="0" applyFont="1" applyFill="1" applyBorder="1" applyAlignment="1" applyProtection="1">
      <alignment horizontal="center" vertical="center"/>
      <protection locked="0"/>
    </xf>
    <xf numFmtId="0" fontId="111" fillId="33" borderId="41" xfId="0" applyFont="1" applyFill="1" applyBorder="1" applyAlignment="1" applyProtection="1">
      <alignment horizontal="right" vertical="center"/>
      <protection hidden="1"/>
    </xf>
    <xf numFmtId="0" fontId="111" fillId="33" borderId="0" xfId="0" applyFont="1" applyFill="1" applyBorder="1" applyAlignment="1" applyProtection="1">
      <alignment horizontal="right" vertical="center"/>
      <protection hidden="1"/>
    </xf>
    <xf numFmtId="0" fontId="111" fillId="33" borderId="43" xfId="0" applyFont="1" applyFill="1" applyBorder="1" applyAlignment="1" applyProtection="1">
      <alignment horizontal="right" vertical="center"/>
      <protection hidden="1"/>
    </xf>
    <xf numFmtId="0" fontId="111" fillId="33" borderId="17" xfId="0" applyFont="1" applyFill="1" applyBorder="1" applyAlignment="1" applyProtection="1">
      <alignment horizontal="right" vertical="center"/>
      <protection hidden="1"/>
    </xf>
    <xf numFmtId="14" fontId="111" fillId="33" borderId="0" xfId="0" applyNumberFormat="1" applyFont="1" applyFill="1" applyBorder="1" applyAlignment="1" applyProtection="1">
      <alignment horizontal="center" vertical="center"/>
      <protection hidden="1"/>
    </xf>
    <xf numFmtId="0" fontId="111" fillId="33" borderId="0" xfId="0" applyFont="1" applyFill="1" applyBorder="1" applyAlignment="1" applyProtection="1">
      <alignment horizontal="center" vertical="center"/>
      <protection hidden="1"/>
    </xf>
    <xf numFmtId="0" fontId="120" fillId="33" borderId="0" xfId="0" applyFont="1" applyFill="1" applyBorder="1" applyAlignment="1" applyProtection="1">
      <alignment horizontal="center" vertical="center" wrapText="1"/>
      <protection locked="0"/>
    </xf>
    <xf numFmtId="0" fontId="111" fillId="33" borderId="28" xfId="0" applyFont="1" applyFill="1" applyBorder="1" applyAlignment="1" applyProtection="1">
      <alignment horizontal="center" vertical="center"/>
      <protection locked="0"/>
    </xf>
    <xf numFmtId="0" fontId="120" fillId="39" borderId="39" xfId="0" applyFont="1" applyFill="1" applyBorder="1" applyAlignment="1" applyProtection="1">
      <alignment horizontal="center" vertical="center"/>
      <protection locked="0"/>
    </xf>
    <xf numFmtId="0" fontId="120" fillId="39" borderId="31" xfId="0" applyFont="1" applyFill="1" applyBorder="1" applyAlignment="1" applyProtection="1">
      <alignment horizontal="center" vertical="center"/>
      <protection locked="0"/>
    </xf>
    <xf numFmtId="0" fontId="120" fillId="39" borderId="40" xfId="0" applyFont="1" applyFill="1" applyBorder="1" applyAlignment="1" applyProtection="1">
      <alignment horizontal="center" vertical="center"/>
      <protection locked="0"/>
    </xf>
    <xf numFmtId="0" fontId="120" fillId="39" borderId="43" xfId="0" applyFont="1" applyFill="1" applyBorder="1" applyAlignment="1" applyProtection="1">
      <alignment horizontal="center" vertical="center"/>
      <protection locked="0"/>
    </xf>
    <xf numFmtId="0" fontId="120" fillId="39" borderId="17" xfId="0" applyFont="1" applyFill="1" applyBorder="1" applyAlignment="1" applyProtection="1">
      <alignment horizontal="center" vertical="center"/>
      <protection locked="0"/>
    </xf>
    <xf numFmtId="0" fontId="120" fillId="39" borderId="44" xfId="0" applyFont="1" applyFill="1" applyBorder="1" applyAlignment="1" applyProtection="1">
      <alignment horizontal="center" vertical="center"/>
      <protection locked="0"/>
    </xf>
    <xf numFmtId="0" fontId="120" fillId="33" borderId="28" xfId="0" applyFont="1" applyFill="1" applyBorder="1" applyAlignment="1" applyProtection="1">
      <alignment horizontal="center" vertical="center"/>
      <protection hidden="1"/>
    </xf>
    <xf numFmtId="0" fontId="120" fillId="33" borderId="0" xfId="0" applyFont="1" applyFill="1" applyBorder="1" applyAlignment="1" applyProtection="1">
      <alignment horizontal="center"/>
      <protection locked="0"/>
    </xf>
    <xf numFmtId="0" fontId="120" fillId="33" borderId="43" xfId="0" applyFont="1" applyFill="1" applyBorder="1" applyAlignment="1" applyProtection="1">
      <alignment horizontal="center"/>
      <protection locked="0"/>
    </xf>
    <xf numFmtId="0" fontId="120" fillId="33" borderId="17" xfId="0" applyFont="1" applyFill="1" applyBorder="1" applyAlignment="1" applyProtection="1">
      <alignment horizontal="center"/>
      <protection locked="0"/>
    </xf>
    <xf numFmtId="0" fontId="120" fillId="33" borderId="44" xfId="0" applyFont="1" applyFill="1" applyBorder="1" applyAlignment="1" applyProtection="1">
      <alignment horizontal="center"/>
      <protection locked="0"/>
    </xf>
    <xf numFmtId="0" fontId="120" fillId="33" borderId="47" xfId="0" applyFont="1" applyFill="1" applyBorder="1" applyAlignment="1" applyProtection="1">
      <alignment horizontal="center" vertical="center"/>
      <protection locked="0"/>
    </xf>
    <xf numFmtId="3" fontId="111" fillId="0" borderId="51" xfId="0" applyNumberFormat="1" applyFont="1" applyBorder="1" applyAlignment="1" applyProtection="1">
      <alignment horizontal="center" vertical="center"/>
      <protection locked="0"/>
    </xf>
    <xf numFmtId="3" fontId="111" fillId="0" borderId="47" xfId="0" applyNumberFormat="1" applyFont="1" applyBorder="1" applyAlignment="1" applyProtection="1">
      <alignment horizontal="center" vertical="center"/>
      <protection locked="0"/>
    </xf>
    <xf numFmtId="4" fontId="111" fillId="0" borderId="51" xfId="0" applyNumberFormat="1" applyFont="1" applyBorder="1" applyAlignment="1" applyProtection="1">
      <alignment horizontal="center" vertical="center"/>
      <protection locked="0"/>
    </xf>
    <xf numFmtId="4" fontId="111" fillId="0" borderId="47" xfId="0" applyNumberFormat="1" applyFont="1" applyBorder="1" applyAlignment="1" applyProtection="1">
      <alignment horizontal="center" vertical="center"/>
      <protection locked="0"/>
    </xf>
    <xf numFmtId="0" fontId="111" fillId="0" borderId="45" xfId="0" applyFont="1" applyBorder="1" applyAlignment="1" applyProtection="1">
      <alignment horizontal="center" vertical="center"/>
      <protection locked="0"/>
    </xf>
    <xf numFmtId="0" fontId="111" fillId="0" borderId="29" xfId="0" applyFont="1" applyBorder="1" applyAlignment="1" applyProtection="1">
      <alignment horizontal="center" vertical="center"/>
      <protection locked="0"/>
    </xf>
    <xf numFmtId="0" fontId="111" fillId="33" borderId="45" xfId="0" applyFont="1" applyFill="1" applyBorder="1" applyAlignment="1" applyProtection="1">
      <alignment horizontal="center" vertical="center"/>
      <protection locked="0"/>
    </xf>
    <xf numFmtId="0" fontId="111" fillId="33" borderId="29" xfId="0" applyFont="1" applyFill="1" applyBorder="1" applyAlignment="1" applyProtection="1">
      <alignment horizontal="center" vertical="center"/>
      <protection locked="0"/>
    </xf>
    <xf numFmtId="0" fontId="120" fillId="33" borderId="28" xfId="0" applyFont="1" applyFill="1" applyBorder="1" applyAlignment="1" applyProtection="1">
      <alignment horizontal="center" wrapText="1"/>
      <protection hidden="1"/>
    </xf>
    <xf numFmtId="0" fontId="120" fillId="0" borderId="51" xfId="0" applyFont="1" applyBorder="1" applyAlignment="1" applyProtection="1">
      <alignment horizontal="center" vertical="center"/>
      <protection hidden="1"/>
    </xf>
    <xf numFmtId="0" fontId="120" fillId="0" borderId="47" xfId="0" applyFont="1" applyBorder="1" applyAlignment="1" applyProtection="1">
      <alignment horizontal="center" vertical="center"/>
      <protection hidden="1"/>
    </xf>
    <xf numFmtId="0" fontId="120" fillId="0" borderId="28" xfId="0" applyFont="1" applyBorder="1" applyAlignment="1" applyProtection="1">
      <alignment horizontal="center" vertical="center"/>
      <protection hidden="1"/>
    </xf>
    <xf numFmtId="0" fontId="120" fillId="0" borderId="39" xfId="0" applyFont="1" applyBorder="1" applyAlignment="1" applyProtection="1">
      <alignment horizontal="center" vertical="center"/>
      <protection hidden="1"/>
    </xf>
    <xf numFmtId="0" fontId="120" fillId="0" borderId="40" xfId="0" applyFont="1" applyBorder="1" applyAlignment="1" applyProtection="1">
      <alignment horizontal="center" vertical="center"/>
      <protection hidden="1"/>
    </xf>
    <xf numFmtId="0" fontId="120" fillId="0" borderId="43" xfId="0" applyFont="1" applyBorder="1" applyAlignment="1" applyProtection="1">
      <alignment horizontal="center" vertical="center"/>
      <protection hidden="1"/>
    </xf>
    <xf numFmtId="0" fontId="120" fillId="0" borderId="44" xfId="0" applyFont="1" applyBorder="1" applyAlignment="1" applyProtection="1">
      <alignment horizontal="center" vertical="center"/>
      <protection hidden="1"/>
    </xf>
    <xf numFmtId="0" fontId="120" fillId="0" borderId="51" xfId="0" applyFont="1" applyBorder="1" applyAlignment="1" applyProtection="1">
      <alignment horizontal="center" vertical="center" wrapText="1"/>
      <protection hidden="1"/>
    </xf>
    <xf numFmtId="0" fontId="120" fillId="0" borderId="47" xfId="0" applyFont="1" applyBorder="1" applyAlignment="1" applyProtection="1">
      <alignment horizontal="center" vertical="center" wrapText="1"/>
      <protection hidden="1"/>
    </xf>
    <xf numFmtId="0" fontId="120" fillId="33" borderId="39" xfId="0" applyFont="1" applyFill="1" applyBorder="1" applyAlignment="1" applyProtection="1">
      <alignment horizontal="center" vertical="center" wrapText="1"/>
      <protection hidden="1"/>
    </xf>
    <xf numFmtId="0" fontId="120" fillId="33" borderId="40" xfId="0" applyFont="1" applyFill="1" applyBorder="1" applyAlignment="1" applyProtection="1">
      <alignment horizontal="center" vertical="center" wrapText="1"/>
      <protection hidden="1"/>
    </xf>
    <xf numFmtId="0" fontId="120" fillId="33" borderId="43" xfId="0" applyFont="1" applyFill="1" applyBorder="1" applyAlignment="1" applyProtection="1">
      <alignment horizontal="center" vertical="center" wrapText="1"/>
      <protection hidden="1"/>
    </xf>
    <xf numFmtId="0" fontId="120" fillId="33" borderId="44" xfId="0" applyFont="1" applyFill="1" applyBorder="1" applyAlignment="1" applyProtection="1">
      <alignment horizontal="center" vertical="center" wrapText="1"/>
      <protection hidden="1"/>
    </xf>
    <xf numFmtId="0" fontId="136" fillId="33" borderId="31" xfId="0" applyFont="1" applyFill="1" applyBorder="1" applyAlignment="1" applyProtection="1">
      <alignment horizontal="right" vertical="center"/>
      <protection hidden="1"/>
    </xf>
    <xf numFmtId="0" fontId="136" fillId="33" borderId="31" xfId="0" applyNumberFormat="1" applyFont="1" applyFill="1" applyBorder="1" applyAlignment="1" applyProtection="1">
      <alignment horizontal="left" vertical="center"/>
      <protection hidden="1"/>
    </xf>
    <xf numFmtId="0" fontId="153" fillId="33" borderId="0" xfId="0" applyFont="1" applyFill="1" applyBorder="1" applyAlignment="1" applyProtection="1">
      <alignment horizontal="center"/>
      <protection locked="0"/>
    </xf>
    <xf numFmtId="0" fontId="145" fillId="37" borderId="28" xfId="0" applyFont="1" applyFill="1" applyBorder="1" applyAlignment="1" applyProtection="1">
      <alignment horizontal="center"/>
      <protection hidden="1"/>
    </xf>
    <xf numFmtId="0" fontId="145" fillId="35" borderId="45" xfId="0" applyFont="1" applyFill="1" applyBorder="1" applyAlignment="1" applyProtection="1">
      <alignment horizontal="center" vertical="center"/>
      <protection locked="0"/>
    </xf>
    <xf numFmtId="0" fontId="145" fillId="35" borderId="29" xfId="0" applyFont="1" applyFill="1" applyBorder="1" applyAlignment="1" applyProtection="1">
      <alignment horizontal="center" vertical="center"/>
      <protection locked="0"/>
    </xf>
    <xf numFmtId="0" fontId="120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0</xdr:rowOff>
    </xdr:from>
    <xdr:to>
      <xdr:col>6</xdr:col>
      <xdr:colOff>0</xdr:colOff>
      <xdr:row>12</xdr:row>
      <xdr:rowOff>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381000" y="866775"/>
          <a:ext cx="2390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Pela Homologação: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3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Supervisor Escolar</a:t>
          </a:r>
        </a:p>
      </xdr:txBody>
    </xdr:sp>
    <xdr:clientData/>
  </xdr:twoCellAnchor>
  <xdr:twoCellAnchor>
    <xdr:from>
      <xdr:col>7</xdr:col>
      <xdr:colOff>28575</xdr:colOff>
      <xdr:row>6</xdr:row>
      <xdr:rowOff>0</xdr:rowOff>
    </xdr:from>
    <xdr:to>
      <xdr:col>11</xdr:col>
      <xdr:colOff>0</xdr:colOff>
      <xdr:row>12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981325" y="866775"/>
          <a:ext cx="2400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Homologo: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3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Gerente Técnico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(GGT)</a:t>
          </a:r>
        </a:p>
      </xdr:txBody>
    </xdr:sp>
    <xdr:clientData/>
  </xdr:twoCellAnchor>
  <xdr:twoCellAnchor>
    <xdr:from>
      <xdr:col>3</xdr:col>
      <xdr:colOff>161925</xdr:colOff>
      <xdr:row>15</xdr:row>
      <xdr:rowOff>123825</xdr:rowOff>
    </xdr:from>
    <xdr:to>
      <xdr:col>7</xdr:col>
      <xdr:colOff>523875</xdr:colOff>
      <xdr:row>23</xdr:row>
      <xdr:rowOff>38100</xdr:rowOff>
    </xdr:to>
    <xdr:sp>
      <xdr:nvSpPr>
        <xdr:cNvPr id="3" name="Texto explicativo em forma de nuvem 6"/>
        <xdr:cNvSpPr>
          <a:spLocks/>
        </xdr:cNvSpPr>
      </xdr:nvSpPr>
      <xdr:spPr>
        <a:xfrm>
          <a:off x="1143000" y="2514600"/>
          <a:ext cx="2333625" cy="1438275"/>
        </a:xfrm>
        <a:prstGeom prst="cloudCallout">
          <a:avLst>
            <a:gd name="adj1" fmla="val -24875"/>
            <a:gd name="adj2" fmla="val -98546"/>
          </a:avLst>
        </a:prstGeom>
        <a:solidFill>
          <a:srgbClr val="7030A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"Clicar"</a:t>
          </a:r>
          <a:r>
            <a:rPr lang="en-US" cap="none" sz="1200" b="1" i="0" u="none" baseline="0">
              <a:solidFill>
                <a:srgbClr val="FFFFFF"/>
              </a:solidFill>
            </a:rPr>
            <a:t> 2x na linha indicada para selecionar e copie o campo desejado.</a:t>
          </a:r>
        </a:p>
      </xdr:txBody>
    </xdr:sp>
    <xdr:clientData/>
  </xdr:twoCellAnchor>
  <xdr:twoCellAnchor editAs="oneCell">
    <xdr:from>
      <xdr:col>10</xdr:col>
      <xdr:colOff>485775</xdr:colOff>
      <xdr:row>14</xdr:row>
      <xdr:rowOff>9525</xdr:rowOff>
    </xdr:from>
    <xdr:to>
      <xdr:col>20</xdr:col>
      <xdr:colOff>266700</xdr:colOff>
      <xdr:row>24</xdr:row>
      <xdr:rowOff>9525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209800"/>
          <a:ext cx="4171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36</xdr:col>
      <xdr:colOff>180975</xdr:colOff>
      <xdr:row>6</xdr:row>
      <xdr:rowOff>123825</xdr:rowOff>
    </xdr:to>
    <xdr:pic>
      <xdr:nvPicPr>
        <xdr:cNvPr id="1" name="Imagem 1" descr="C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4524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0</xdr:rowOff>
    </xdr:from>
    <xdr:ext cx="3810000" cy="495300"/>
    <xdr:sp>
      <xdr:nvSpPr>
        <xdr:cNvPr id="1" name="Retângulo 1"/>
        <xdr:cNvSpPr>
          <a:spLocks/>
        </xdr:cNvSpPr>
      </xdr:nvSpPr>
      <xdr:spPr>
        <a:xfrm>
          <a:off x="1524000" y="0"/>
          <a:ext cx="38100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Papel</a:t>
          </a:r>
          <a:r>
            <a:rPr lang="en-US" cap="none" sz="4000" b="1" i="0" u="none" baseline="0"/>
            <a:t> Timbrado 
</a:t>
          </a:r>
          <a:r>
            <a:rPr lang="en-US" cap="none" sz="4000" b="1" i="0" u="none" baseline="0"/>
            <a:t>da Entidade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57150</xdr:colOff>
      <xdr:row>6</xdr:row>
      <xdr:rowOff>133350</xdr:rowOff>
    </xdr:to>
    <xdr:pic>
      <xdr:nvPicPr>
        <xdr:cNvPr id="1" name="Imagem 1" descr="C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2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20</xdr:col>
      <xdr:colOff>180975</xdr:colOff>
      <xdr:row>6</xdr:row>
      <xdr:rowOff>133350</xdr:rowOff>
    </xdr:to>
    <xdr:pic>
      <xdr:nvPicPr>
        <xdr:cNvPr id="1" name="Imagem 1" descr="C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88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cfs01\dee$\Divis&#227;o%20T&#233;cnica%20de%20Gest&#227;o%20de%20Conv&#234;nios\Educa&#231;&#227;o%20Infantil\28%20-%20Possibilidades%202017\Possivel%20renova&#231;&#227;o%202017\2017\Planos%202017\AACC\Pla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Plano de Trabalho 2017"/>
      <sheetName val="Plan1"/>
      <sheetName val="Anexo I"/>
      <sheetName val="Anexo III (Unid. I)"/>
      <sheetName val="Anexo III (Unid. II)"/>
      <sheetName val="Anexo III (Unid. III)"/>
      <sheetName val="Anexo III (Unid. IV)"/>
      <sheetName val="Anexo III (Unid. V)"/>
      <sheetName val="Anexo IV   I)"/>
      <sheetName val="Anexo IV  ( II)"/>
      <sheetName val="Anexo IV  (III)"/>
      <sheetName val="Anexo IV (IV)"/>
      <sheetName val="Anexo II (S01)(Unid. I)"/>
      <sheetName val="Anexo II (S02)(Unid. I)"/>
      <sheetName val="Anexo II (S03)(Unid. I)"/>
      <sheetName val="Anexo II (S04)(Unid. I)"/>
      <sheetName val="Anexo II (S05)(Unid. I)"/>
      <sheetName val="Anexo II (S06)(Unid. I)"/>
      <sheetName val="Anexo II (S07)(Unid. I)"/>
      <sheetName val="Anexo II (S08)(Unid. I)"/>
      <sheetName val="Anexo II (S09)(Unid. I)"/>
      <sheetName val="Anexo II (S10)(Unid. I)"/>
      <sheetName val="Anexo II (S11)(Unid. I)"/>
      <sheetName val="Anexo II (S12)(Unid. I)"/>
      <sheetName val="Anexo II (S01)(Unid. II)"/>
      <sheetName val="Anexo II (S02)(Unid. II)"/>
      <sheetName val="Anexo II (S03)(Unid. II)"/>
      <sheetName val="Anexo II (S04)(Unid. II)"/>
      <sheetName val="Anexo II (S05)(Unid. II)"/>
      <sheetName val="Anexo II (S06)(Unid. II)"/>
      <sheetName val="Anexo II (S07)(Unid. II)"/>
      <sheetName val="Anexo II (S08)(Unid. II)"/>
      <sheetName val="Anexo II (S09)(Unid. II)"/>
      <sheetName val="Anexo II (S10)(Unid. II)"/>
      <sheetName val="Anexo II (S11)(Unid. II)"/>
      <sheetName val="Anexo II (S12)(Unid. II)"/>
      <sheetName val="Anexo II (S01)(Unid. III)"/>
      <sheetName val="Anexo II (S02)(Unid. III)"/>
      <sheetName val="Anexo II (S03)(Unid. III)"/>
      <sheetName val="Anexo II (S04)(Unid. III)"/>
      <sheetName val="Anexo II (S05)(Unid. III)"/>
      <sheetName val="Anexo II (S06)(Unid. III)"/>
      <sheetName val="Anexo II (S07)(Unid. III)"/>
      <sheetName val="Anexo II (S08)(Unid. III)"/>
      <sheetName val="Anexo II (S09)(Unid. III)"/>
      <sheetName val="Anexo II (S10)(Unid. III)"/>
      <sheetName val="Anexo II (S11)(Unid. III)"/>
      <sheetName val="Anexo II (S12)(Unid. III)"/>
      <sheetName val="Anexo II (S01)(Unid. IV)"/>
      <sheetName val="Anexo II (S02)(Unid. IV)"/>
      <sheetName val="Anexo II (S03)(Unid. IV)"/>
      <sheetName val="Anexo II (S04)(Unid. IV)"/>
      <sheetName val="Anexo II (S05)(Unid. IV)"/>
      <sheetName val="Anexo II (S06)(Unid. IV)"/>
      <sheetName val="Anexo II (S07)(Unid. IV)"/>
      <sheetName val="Anexo II (S08)(Unid. IV)"/>
      <sheetName val="Anexo II (S09)(Unid. IV)"/>
      <sheetName val="Anexo II (S10)(Unid. IV)"/>
      <sheetName val="Anexo II (S11)(Unid. IV)"/>
      <sheetName val="Anexo II (S12)(Unid. IV)"/>
      <sheetName val="Anexo II (S01)(Unid. V)"/>
      <sheetName val="Anexo II (S02)(Unid. V)"/>
      <sheetName val="Anexo II (S03)(Unid. V)"/>
      <sheetName val="Anexo II (S04)(Unid. V)"/>
      <sheetName val="Anexo II (S05)(Unid. V)"/>
      <sheetName val="Anexo II (S06)(Unid. V)"/>
      <sheetName val="Anexo II (S07)(Unid. V)"/>
      <sheetName val="Anexo II (S08)(Unid. V)"/>
      <sheetName val="Anexo II (S09)(Unid. V)"/>
      <sheetName val="Anexo II (S10)(Unid. V)"/>
      <sheetName val="Anexo II (S11)(Unid. V)"/>
    </sheetNames>
    <sheetDataSet>
      <sheetData sheetId="3">
        <row r="33"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618"/>
  <sheetViews>
    <sheetView zoomScale="120" zoomScaleNormal="120" zoomScaleSheetLayoutView="110" zoomScalePageLayoutView="0" workbookViewId="0" topLeftCell="A1">
      <selection activeCell="Y50" sqref="Y50"/>
    </sheetView>
  </sheetViews>
  <sheetFormatPr defaultColWidth="9.28125" defaultRowHeight="15"/>
  <cols>
    <col min="1" max="2" width="2.7109375" style="30" customWidth="1"/>
    <col min="3" max="5" width="9.28125" style="30" customWidth="1"/>
    <col min="6" max="6" width="8.28125" style="30" customWidth="1"/>
    <col min="7" max="7" width="2.7109375" style="30" customWidth="1"/>
    <col min="8" max="10" width="9.28125" style="30" customWidth="1"/>
    <col min="11" max="11" width="8.57421875" style="30" customWidth="1"/>
    <col min="12" max="14" width="2.7109375" style="30" customWidth="1"/>
    <col min="15" max="19" width="9.28125" style="30" customWidth="1"/>
    <col min="20" max="20" width="2.7109375" style="30" customWidth="1"/>
    <col min="21" max="16384" width="9.28125" style="30" customWidth="1"/>
  </cols>
  <sheetData>
    <row r="1" spans="1:60" ht="15.7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5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4"/>
      <c r="M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5">
      <c r="A3" s="31"/>
      <c r="B3" s="35"/>
      <c r="C3" s="470" t="s">
        <v>24</v>
      </c>
      <c r="D3" s="469"/>
      <c r="E3" s="469"/>
      <c r="F3" s="469"/>
      <c r="G3" s="469"/>
      <c r="H3" s="469"/>
      <c r="I3" s="469"/>
      <c r="J3" s="469"/>
      <c r="K3" s="469"/>
      <c r="L3" s="37"/>
      <c r="M3" s="31"/>
      <c r="O3" s="467" t="s">
        <v>25</v>
      </c>
      <c r="P3" s="467"/>
      <c r="Q3" s="467"/>
      <c r="R3" s="467"/>
      <c r="S3" s="467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0" ht="3.75" customHeight="1">
      <c r="A4" s="31"/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  <c r="M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15">
      <c r="A5" s="31"/>
      <c r="B5" s="35"/>
      <c r="C5" s="469" t="s">
        <v>22</v>
      </c>
      <c r="D5" s="469"/>
      <c r="E5" s="469"/>
      <c r="F5" s="469"/>
      <c r="G5" s="36"/>
      <c r="H5" s="469" t="s">
        <v>23</v>
      </c>
      <c r="I5" s="469"/>
      <c r="J5" s="469"/>
      <c r="K5" s="469"/>
      <c r="L5" s="37"/>
      <c r="M5" s="31"/>
      <c r="O5" s="468" t="s">
        <v>26</v>
      </c>
      <c r="P5" s="468"/>
      <c r="Q5" s="468"/>
      <c r="R5" s="468"/>
      <c r="S5" s="46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3.75" customHeight="1" thickBot="1">
      <c r="A6" s="31"/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31"/>
      <c r="O6" s="41"/>
      <c r="P6" s="41"/>
      <c r="Q6" s="41"/>
      <c r="R6" s="41"/>
      <c r="S6" s="4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15">
      <c r="A7" s="31"/>
      <c r="B7" s="35"/>
      <c r="C7" s="42"/>
      <c r="D7" s="43"/>
      <c r="E7" s="43"/>
      <c r="F7" s="44"/>
      <c r="G7" s="36"/>
      <c r="H7" s="42"/>
      <c r="I7" s="43"/>
      <c r="J7" s="43"/>
      <c r="K7" s="44"/>
      <c r="L7" s="37"/>
      <c r="M7" s="31"/>
      <c r="O7" s="468" t="s">
        <v>28</v>
      </c>
      <c r="P7" s="468"/>
      <c r="Q7" s="468"/>
      <c r="R7" s="468"/>
      <c r="S7" s="46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</row>
    <row r="8" spans="1:60" ht="15">
      <c r="A8" s="31"/>
      <c r="B8" s="35"/>
      <c r="C8" s="45"/>
      <c r="D8" s="36"/>
      <c r="E8" s="36"/>
      <c r="F8" s="46"/>
      <c r="G8" s="36"/>
      <c r="H8" s="45"/>
      <c r="I8" s="36"/>
      <c r="J8" s="36"/>
      <c r="K8" s="46"/>
      <c r="L8" s="37"/>
      <c r="M8" s="31"/>
      <c r="O8" s="467" t="s">
        <v>27</v>
      </c>
      <c r="P8" s="467"/>
      <c r="Q8" s="467"/>
      <c r="R8" s="467"/>
      <c r="S8" s="46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</row>
    <row r="9" spans="1:60" ht="15">
      <c r="A9" s="31"/>
      <c r="B9" s="35"/>
      <c r="C9" s="45"/>
      <c r="D9" s="36"/>
      <c r="E9" s="36"/>
      <c r="F9" s="46"/>
      <c r="G9" s="36"/>
      <c r="H9" s="45"/>
      <c r="I9" s="36"/>
      <c r="J9" s="36"/>
      <c r="K9" s="46"/>
      <c r="L9" s="37"/>
      <c r="M9" s="31"/>
      <c r="O9" s="468" t="s">
        <v>29</v>
      </c>
      <c r="P9" s="468"/>
      <c r="Q9" s="468"/>
      <c r="R9" s="468"/>
      <c r="S9" s="46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1:60" ht="15">
      <c r="A10" s="31"/>
      <c r="B10" s="35"/>
      <c r="C10" s="45"/>
      <c r="D10" s="36"/>
      <c r="E10" s="36"/>
      <c r="F10" s="46"/>
      <c r="G10" s="36"/>
      <c r="H10" s="45"/>
      <c r="I10" s="36"/>
      <c r="J10" s="36"/>
      <c r="K10" s="46"/>
      <c r="L10" s="37"/>
      <c r="M10" s="31"/>
      <c r="O10" s="468" t="s">
        <v>30</v>
      </c>
      <c r="P10" s="468"/>
      <c r="Q10" s="468"/>
      <c r="R10" s="468"/>
      <c r="S10" s="468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7.5" customHeight="1">
      <c r="A11" s="31"/>
      <c r="B11" s="35"/>
      <c r="C11" s="45"/>
      <c r="D11" s="36"/>
      <c r="E11" s="36"/>
      <c r="F11" s="46"/>
      <c r="G11" s="36"/>
      <c r="H11" s="45"/>
      <c r="I11" s="36"/>
      <c r="J11" s="36"/>
      <c r="K11" s="46"/>
      <c r="L11" s="37"/>
      <c r="M11" s="31"/>
      <c r="O11" s="468" t="s">
        <v>31</v>
      </c>
      <c r="P11" s="468"/>
      <c r="Q11" s="468"/>
      <c r="R11" s="468"/>
      <c r="S11" s="46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ht="6.75" customHeight="1" thickBot="1">
      <c r="A12" s="31"/>
      <c r="B12" s="35"/>
      <c r="C12" s="47"/>
      <c r="D12" s="48"/>
      <c r="E12" s="48"/>
      <c r="F12" s="49"/>
      <c r="G12" s="36"/>
      <c r="H12" s="47"/>
      <c r="I12" s="48"/>
      <c r="J12" s="48"/>
      <c r="K12" s="49"/>
      <c r="L12" s="37"/>
      <c r="M12" s="31"/>
      <c r="O12" s="468"/>
      <c r="P12" s="468"/>
      <c r="Q12" s="468"/>
      <c r="R12" s="468"/>
      <c r="S12" s="468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ht="15.75" thickBot="1">
      <c r="A13" s="31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471"/>
      <c r="P15" s="471"/>
      <c r="Q15" s="471"/>
      <c r="R15" s="471"/>
      <c r="S15" s="47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71"/>
      <c r="P16" s="471"/>
      <c r="Q16" s="471"/>
      <c r="R16" s="471"/>
      <c r="S16" s="47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71"/>
      <c r="P17" s="471"/>
      <c r="Q17" s="471"/>
      <c r="R17" s="471"/>
      <c r="S17" s="47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71"/>
      <c r="P18" s="471"/>
      <c r="Q18" s="471"/>
      <c r="R18" s="471"/>
      <c r="S18" s="47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71"/>
      <c r="P19" s="471"/>
      <c r="Q19" s="471"/>
      <c r="R19" s="471"/>
      <c r="S19" s="47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71"/>
      <c r="P20" s="471"/>
      <c r="Q20" s="471"/>
      <c r="R20" s="471"/>
      <c r="S20" s="47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72"/>
      <c r="P21" s="472"/>
      <c r="Q21" s="472"/>
      <c r="R21" s="472"/>
      <c r="S21" s="472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72"/>
      <c r="P22" s="472"/>
      <c r="Q22" s="472"/>
      <c r="R22" s="472"/>
      <c r="S22" s="472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</sheetData>
  <sheetProtection/>
  <mergeCells count="18">
    <mergeCell ref="O20:S20"/>
    <mergeCell ref="O21:S21"/>
    <mergeCell ref="O22:S22"/>
    <mergeCell ref="O11:S12"/>
    <mergeCell ref="O15:S15"/>
    <mergeCell ref="O16:S16"/>
    <mergeCell ref="O17:S17"/>
    <mergeCell ref="O18:S18"/>
    <mergeCell ref="O19:S19"/>
    <mergeCell ref="O8:S8"/>
    <mergeCell ref="O9:S9"/>
    <mergeCell ref="O10:S10"/>
    <mergeCell ref="C5:F5"/>
    <mergeCell ref="H5:K5"/>
    <mergeCell ref="C3:K3"/>
    <mergeCell ref="O3:S3"/>
    <mergeCell ref="O5:S5"/>
    <mergeCell ref="O7:S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C142"/>
  <sheetViews>
    <sheetView view="pageBreakPreview" zoomScaleSheetLayoutView="100" zoomScalePageLayoutView="0" workbookViewId="0" topLeftCell="A19">
      <selection activeCell="B70" sqref="B70:CB70"/>
    </sheetView>
  </sheetViews>
  <sheetFormatPr defaultColWidth="9.28125" defaultRowHeight="15"/>
  <cols>
    <col min="1" max="1" width="2.7109375" style="125" customWidth="1"/>
    <col min="2" max="4" width="1.421875" style="125" customWidth="1"/>
    <col min="5" max="5" width="0.71875" style="125" customWidth="1"/>
    <col min="6" max="17" width="1.421875" style="125" customWidth="1"/>
    <col min="18" max="18" width="5.421875" style="125" customWidth="1"/>
    <col min="19" max="29" width="1.421875" style="125" customWidth="1"/>
    <col min="30" max="30" width="0.71875" style="125" customWidth="1"/>
    <col min="31" max="39" width="1.421875" style="125" customWidth="1"/>
    <col min="40" max="40" width="0.71875" style="125" customWidth="1"/>
    <col min="41" max="41" width="2.7109375" style="125" customWidth="1"/>
    <col min="42" max="42" width="0.71875" style="125" customWidth="1"/>
    <col min="43" max="45" width="1.421875" style="125" customWidth="1"/>
    <col min="46" max="46" width="0.71875" style="125" customWidth="1"/>
    <col min="47" max="59" width="1.421875" style="125" customWidth="1"/>
    <col min="60" max="60" width="5.7109375" style="125" customWidth="1"/>
    <col min="61" max="70" width="1.421875" style="125" customWidth="1"/>
    <col min="71" max="71" width="0.71875" style="125" customWidth="1"/>
    <col min="72" max="80" width="1.421875" style="125" customWidth="1"/>
    <col min="81" max="81" width="2.7109375" style="125" customWidth="1"/>
    <col min="82" max="16384" width="9.28125" style="125" customWidth="1"/>
  </cols>
  <sheetData>
    <row r="1" spans="1:81" ht="15" customHeight="1">
      <c r="A1" s="124"/>
      <c r="B1" s="634" t="s">
        <v>123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  <c r="BS1" s="634"/>
      <c r="BT1" s="634"/>
      <c r="BU1" s="634"/>
      <c r="BV1" s="634"/>
      <c r="BW1" s="634"/>
      <c r="BX1" s="634"/>
      <c r="BY1" s="634"/>
      <c r="BZ1" s="634"/>
      <c r="CA1" s="634"/>
      <c r="CB1" s="634"/>
      <c r="CC1" s="635"/>
    </row>
    <row r="2" spans="1:81" ht="15" customHeight="1">
      <c r="A2" s="12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  <c r="BT2" s="636"/>
      <c r="BU2" s="636"/>
      <c r="BV2" s="636"/>
      <c r="BW2" s="636"/>
      <c r="BX2" s="636"/>
      <c r="BY2" s="636"/>
      <c r="BZ2" s="636"/>
      <c r="CA2" s="636"/>
      <c r="CB2" s="636"/>
      <c r="CC2" s="637"/>
    </row>
    <row r="3" spans="1:81" ht="15" customHeight="1">
      <c r="A3" s="12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7"/>
    </row>
    <row r="4" spans="1:81" ht="15" customHeight="1">
      <c r="A4" s="12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6"/>
      <c r="BT4" s="636"/>
      <c r="BU4" s="636"/>
      <c r="BV4" s="636"/>
      <c r="BW4" s="636"/>
      <c r="BX4" s="636"/>
      <c r="BY4" s="636"/>
      <c r="BZ4" s="636"/>
      <c r="CA4" s="636"/>
      <c r="CB4" s="636"/>
      <c r="CC4" s="637"/>
    </row>
    <row r="5" spans="1:81" ht="15" customHeight="1">
      <c r="A5" s="12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6"/>
      <c r="BT5" s="636"/>
      <c r="BU5" s="636"/>
      <c r="BV5" s="636"/>
      <c r="BW5" s="636"/>
      <c r="BX5" s="636"/>
      <c r="BY5" s="636"/>
      <c r="BZ5" s="636"/>
      <c r="CA5" s="636"/>
      <c r="CB5" s="636"/>
      <c r="CC5" s="637"/>
    </row>
    <row r="6" spans="1:81" ht="15" customHeight="1">
      <c r="A6" s="12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7"/>
    </row>
    <row r="7" spans="1:81" ht="15" customHeight="1">
      <c r="A7" s="12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7"/>
    </row>
    <row r="8" spans="1:81" ht="15.75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</row>
    <row r="9" spans="1:81" s="232" customFormat="1" ht="15" customHeight="1">
      <c r="A9" s="230"/>
      <c r="B9" s="617" t="s">
        <v>135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9" t="str">
        <f>'Anexo IV'!BL13</f>
        <v>EDUCAÇÃO INFANTIL - CRECHE</v>
      </c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231"/>
    </row>
    <row r="10" spans="1:81" s="232" customFormat="1" ht="18" customHeight="1">
      <c r="A10" s="230"/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231"/>
    </row>
    <row r="11" spans="1:81" ht="3.75" customHeight="1">
      <c r="A11" s="126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0"/>
    </row>
    <row r="12" spans="1:81" ht="15.75">
      <c r="A12" s="126"/>
      <c r="B12" s="615" t="s">
        <v>108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131"/>
      <c r="BY12" s="131"/>
      <c r="BZ12" s="131"/>
      <c r="CA12" s="131"/>
      <c r="CB12" s="131"/>
      <c r="CC12" s="130"/>
    </row>
    <row r="13" spans="1:81" ht="3.75" customHeight="1">
      <c r="A13" s="126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0"/>
    </row>
    <row r="14" spans="1:81" ht="15">
      <c r="A14" s="126"/>
      <c r="B14" s="543" t="s">
        <v>79</v>
      </c>
      <c r="C14" s="543"/>
      <c r="D14" s="543"/>
      <c r="E14" s="543"/>
      <c r="F14" s="543"/>
      <c r="G14" s="543"/>
      <c r="H14" s="543"/>
      <c r="I14" s="543"/>
      <c r="J14" s="543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130"/>
    </row>
    <row r="15" spans="1:81" ht="3.75" customHeight="1">
      <c r="A15" s="126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30"/>
    </row>
    <row r="16" spans="1:81" ht="15" customHeight="1">
      <c r="A16" s="126"/>
      <c r="B16" s="543" t="s">
        <v>80</v>
      </c>
      <c r="C16" s="543"/>
      <c r="D16" s="543"/>
      <c r="E16" s="543"/>
      <c r="F16" s="543"/>
      <c r="G16" s="543"/>
      <c r="H16" s="543"/>
      <c r="I16" s="543"/>
      <c r="J16" s="543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130"/>
    </row>
    <row r="17" spans="1:81" ht="15" customHeight="1">
      <c r="A17" s="126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0"/>
    </row>
    <row r="18" spans="1:81" ht="15" customHeight="1">
      <c r="A18" s="126"/>
      <c r="B18" s="621" t="s">
        <v>82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130"/>
    </row>
    <row r="19" spans="1:81" ht="15" customHeight="1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0"/>
    </row>
    <row r="20" spans="1:81" ht="15" customHeight="1">
      <c r="A20" s="126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5"/>
      <c r="AN20" s="131"/>
      <c r="AO20" s="624"/>
      <c r="AP20" s="131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0"/>
    </row>
    <row r="21" spans="1:81" ht="15" customHeight="1">
      <c r="A21" s="126"/>
      <c r="B21" s="136"/>
      <c r="C21" s="627" t="s">
        <v>83</v>
      </c>
      <c r="D21" s="627"/>
      <c r="E21" s="627"/>
      <c r="F21" s="627"/>
      <c r="G21" s="627"/>
      <c r="H21" s="627"/>
      <c r="I21" s="627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137"/>
      <c r="AN21" s="131"/>
      <c r="AO21" s="625"/>
      <c r="AP21" s="131"/>
      <c r="AQ21" s="136"/>
      <c r="AR21" s="627" t="s">
        <v>83</v>
      </c>
      <c r="AS21" s="627"/>
      <c r="AT21" s="627"/>
      <c r="AU21" s="627"/>
      <c r="AV21" s="627"/>
      <c r="AW21" s="627"/>
      <c r="AX21" s="627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137"/>
      <c r="CC21" s="130"/>
    </row>
    <row r="22" spans="1:81" ht="15" customHeight="1">
      <c r="A22" s="126"/>
      <c r="B22" s="13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6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37"/>
      <c r="AN22" s="131"/>
      <c r="AO22" s="625"/>
      <c r="AP22" s="131"/>
      <c r="AQ22" s="136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37"/>
      <c r="CC22" s="130"/>
    </row>
    <row r="23" spans="1:81" ht="15" customHeight="1">
      <c r="A23" s="126"/>
      <c r="B23" s="136"/>
      <c r="C23" s="627" t="s">
        <v>84</v>
      </c>
      <c r="D23" s="627"/>
      <c r="E23" s="627"/>
      <c r="F23" s="627"/>
      <c r="G23" s="627"/>
      <c r="H23" s="627"/>
      <c r="I23" s="628" t="s">
        <v>85</v>
      </c>
      <c r="J23" s="628"/>
      <c r="K23" s="628"/>
      <c r="L23" s="628"/>
      <c r="M23" s="628"/>
      <c r="N23" s="628"/>
      <c r="O23" s="628"/>
      <c r="P23" s="628"/>
      <c r="Q23" s="628"/>
      <c r="R23" s="103"/>
      <c r="S23" s="550" t="s">
        <v>86</v>
      </c>
      <c r="T23" s="550"/>
      <c r="U23" s="550"/>
      <c r="V23" s="550"/>
      <c r="W23" s="550"/>
      <c r="X23" s="550"/>
      <c r="Y23" s="550"/>
      <c r="Z23" s="628" t="s">
        <v>109</v>
      </c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137"/>
      <c r="AN23" s="131"/>
      <c r="AO23" s="625"/>
      <c r="AP23" s="131"/>
      <c r="AQ23" s="136"/>
      <c r="AR23" s="550" t="s">
        <v>84</v>
      </c>
      <c r="AS23" s="550"/>
      <c r="AT23" s="550"/>
      <c r="AU23" s="550"/>
      <c r="AV23" s="550"/>
      <c r="AW23" s="550"/>
      <c r="AX23" s="628" t="s">
        <v>87</v>
      </c>
      <c r="AY23" s="628"/>
      <c r="AZ23" s="628"/>
      <c r="BA23" s="628"/>
      <c r="BB23" s="628"/>
      <c r="BC23" s="628"/>
      <c r="BD23" s="628"/>
      <c r="BE23" s="628"/>
      <c r="BF23" s="628"/>
      <c r="BG23" s="103"/>
      <c r="BH23" s="550" t="s">
        <v>86</v>
      </c>
      <c r="BI23" s="550"/>
      <c r="BJ23" s="550"/>
      <c r="BK23" s="550"/>
      <c r="BL23" s="550"/>
      <c r="BM23" s="550"/>
      <c r="BN23" s="550"/>
      <c r="BO23" s="628" t="s">
        <v>88</v>
      </c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137"/>
      <c r="CC23" s="130"/>
    </row>
    <row r="24" spans="1:81" ht="15" customHeight="1">
      <c r="A24" s="126"/>
      <c r="B24" s="138"/>
      <c r="C24" s="139"/>
      <c r="D24" s="139"/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N24" s="131"/>
      <c r="AO24" s="625"/>
      <c r="AP24" s="131"/>
      <c r="AQ24" s="138"/>
      <c r="AR24" s="142"/>
      <c r="AS24" s="142"/>
      <c r="AT24" s="142"/>
      <c r="AU24" s="142"/>
      <c r="AV24" s="142"/>
      <c r="AW24" s="142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3"/>
      <c r="CC24" s="130"/>
    </row>
    <row r="25" spans="1:81" ht="15" customHeight="1">
      <c r="A25" s="12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625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0"/>
    </row>
    <row r="26" spans="1:81" ht="15" customHeight="1">
      <c r="A26" s="126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1"/>
      <c r="AO26" s="625"/>
      <c r="AP26" s="131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5"/>
      <c r="CC26" s="130"/>
    </row>
    <row r="27" spans="1:81" ht="15" customHeight="1">
      <c r="A27" s="126"/>
      <c r="B27" s="144"/>
      <c r="C27" s="550" t="s">
        <v>89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145"/>
      <c r="AN27" s="132"/>
      <c r="AO27" s="625"/>
      <c r="AP27" s="131"/>
      <c r="AQ27" s="144"/>
      <c r="AR27" s="550" t="s">
        <v>89</v>
      </c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628"/>
      <c r="BD27" s="628"/>
      <c r="BE27" s="628"/>
      <c r="BF27" s="628"/>
      <c r="BG27" s="628"/>
      <c r="BH27" s="628"/>
      <c r="BI27" s="628"/>
      <c r="BJ27" s="628"/>
      <c r="BK27" s="628"/>
      <c r="BL27" s="628"/>
      <c r="BM27" s="628"/>
      <c r="BN27" s="628"/>
      <c r="BO27" s="628"/>
      <c r="BP27" s="628"/>
      <c r="BQ27" s="628"/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145"/>
      <c r="CC27" s="130"/>
    </row>
    <row r="28" spans="1:81" ht="5.25" customHeight="1">
      <c r="A28" s="126"/>
      <c r="B28" s="136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37"/>
      <c r="AN28" s="131"/>
      <c r="AO28" s="625"/>
      <c r="AP28" s="131"/>
      <c r="AQ28" s="136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37"/>
      <c r="CC28" s="130"/>
    </row>
    <row r="29" spans="1:81" ht="15">
      <c r="A29" s="126"/>
      <c r="B29" s="144"/>
      <c r="C29" s="550" t="s">
        <v>89</v>
      </c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145"/>
      <c r="AN29" s="132"/>
      <c r="AO29" s="625"/>
      <c r="AP29" s="131"/>
      <c r="AQ29" s="144"/>
      <c r="AR29" s="550" t="s">
        <v>89</v>
      </c>
      <c r="AS29" s="550"/>
      <c r="AT29" s="550"/>
      <c r="AU29" s="550"/>
      <c r="AV29" s="550"/>
      <c r="AW29" s="550"/>
      <c r="AX29" s="550"/>
      <c r="AY29" s="550"/>
      <c r="AZ29" s="550"/>
      <c r="BA29" s="550"/>
      <c r="BB29" s="550"/>
      <c r="BC29" s="628"/>
      <c r="BD29" s="628"/>
      <c r="BE29" s="628"/>
      <c r="BF29" s="628"/>
      <c r="BG29" s="628"/>
      <c r="BH29" s="628"/>
      <c r="BI29" s="628"/>
      <c r="BJ29" s="628"/>
      <c r="BK29" s="628"/>
      <c r="BL29" s="628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145"/>
      <c r="CC29" s="130"/>
    </row>
    <row r="30" spans="1:81" ht="4.5" customHeight="1">
      <c r="A30" s="126"/>
      <c r="B30" s="13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37"/>
      <c r="AN30" s="131"/>
      <c r="AO30" s="625"/>
      <c r="AP30" s="131"/>
      <c r="AQ30" s="136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37"/>
      <c r="CC30" s="130"/>
    </row>
    <row r="31" spans="1:81" ht="15" customHeight="1">
      <c r="A31" s="126"/>
      <c r="B31" s="144"/>
      <c r="C31" s="550" t="s">
        <v>89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145"/>
      <c r="AN31" s="132"/>
      <c r="AO31" s="625"/>
      <c r="AP31" s="131"/>
      <c r="AQ31" s="144"/>
      <c r="AR31" s="550" t="s">
        <v>89</v>
      </c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145"/>
      <c r="CC31" s="130"/>
    </row>
    <row r="32" spans="1:81" ht="15" customHeight="1">
      <c r="A32" s="126"/>
      <c r="B32" s="146"/>
      <c r="C32" s="147"/>
      <c r="D32" s="147"/>
      <c r="E32" s="147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1"/>
      <c r="AL32" s="141"/>
      <c r="AM32" s="149"/>
      <c r="AN32" s="132"/>
      <c r="AO32" s="625"/>
      <c r="AP32" s="131"/>
      <c r="AQ32" s="146"/>
      <c r="AR32" s="147"/>
      <c r="AS32" s="147"/>
      <c r="AT32" s="147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1"/>
      <c r="CA32" s="141"/>
      <c r="CB32" s="149"/>
      <c r="CC32" s="130"/>
    </row>
    <row r="33" spans="1:81" ht="15" customHeight="1">
      <c r="A33" s="12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625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0"/>
    </row>
    <row r="34" spans="1:81" ht="15" customHeight="1">
      <c r="A34" s="126"/>
      <c r="B34" s="629" t="s">
        <v>11</v>
      </c>
      <c r="C34" s="629"/>
      <c r="D34" s="629"/>
      <c r="E34" s="104"/>
      <c r="F34" s="629" t="s">
        <v>90</v>
      </c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104"/>
      <c r="AE34" s="629" t="s">
        <v>91</v>
      </c>
      <c r="AF34" s="629"/>
      <c r="AG34" s="629"/>
      <c r="AH34" s="629"/>
      <c r="AI34" s="629"/>
      <c r="AJ34" s="629"/>
      <c r="AK34" s="629"/>
      <c r="AL34" s="629"/>
      <c r="AM34" s="629"/>
      <c r="AN34" s="150"/>
      <c r="AO34" s="625"/>
      <c r="AP34" s="131"/>
      <c r="AQ34" s="629" t="s">
        <v>11</v>
      </c>
      <c r="AR34" s="629"/>
      <c r="AS34" s="629"/>
      <c r="AT34" s="104"/>
      <c r="AU34" s="629" t="s">
        <v>90</v>
      </c>
      <c r="AV34" s="629"/>
      <c r="AW34" s="629"/>
      <c r="AX34" s="629"/>
      <c r="AY34" s="629"/>
      <c r="AZ34" s="629"/>
      <c r="BA34" s="629"/>
      <c r="BB34" s="629"/>
      <c r="BC34" s="629"/>
      <c r="BD34" s="629"/>
      <c r="BE34" s="629"/>
      <c r="BF34" s="629"/>
      <c r="BG34" s="629"/>
      <c r="BH34" s="629"/>
      <c r="BI34" s="629"/>
      <c r="BJ34" s="629"/>
      <c r="BK34" s="629"/>
      <c r="BL34" s="629"/>
      <c r="BM34" s="629"/>
      <c r="BN34" s="629"/>
      <c r="BO34" s="629"/>
      <c r="BP34" s="629"/>
      <c r="BQ34" s="629"/>
      <c r="BR34" s="629"/>
      <c r="BS34" s="104"/>
      <c r="BT34" s="629" t="s">
        <v>91</v>
      </c>
      <c r="BU34" s="629"/>
      <c r="BV34" s="629"/>
      <c r="BW34" s="629"/>
      <c r="BX34" s="629"/>
      <c r="BY34" s="629"/>
      <c r="BZ34" s="629"/>
      <c r="CA34" s="629"/>
      <c r="CB34" s="629"/>
      <c r="CC34" s="130"/>
    </row>
    <row r="35" spans="1:81" ht="3.75" customHeight="1">
      <c r="A35" s="12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31"/>
      <c r="AO35" s="625"/>
      <c r="AP35" s="131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30"/>
    </row>
    <row r="36" spans="1:81" ht="15" customHeight="1">
      <c r="A36" s="126"/>
      <c r="B36" s="630" t="s">
        <v>55</v>
      </c>
      <c r="C36" s="631"/>
      <c r="D36" s="631"/>
      <c r="E36" s="104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04"/>
      <c r="AE36" s="633"/>
      <c r="AF36" s="633"/>
      <c r="AG36" s="633"/>
      <c r="AH36" s="633"/>
      <c r="AI36" s="633"/>
      <c r="AJ36" s="633"/>
      <c r="AK36" s="633"/>
      <c r="AL36" s="633"/>
      <c r="AM36" s="633"/>
      <c r="AN36" s="151"/>
      <c r="AO36" s="625"/>
      <c r="AP36" s="131"/>
      <c r="AQ36" s="630" t="s">
        <v>55</v>
      </c>
      <c r="AR36" s="631"/>
      <c r="AS36" s="631"/>
      <c r="AT36" s="104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104"/>
      <c r="BT36" s="633"/>
      <c r="BU36" s="633"/>
      <c r="BV36" s="633"/>
      <c r="BW36" s="633"/>
      <c r="BX36" s="633"/>
      <c r="BY36" s="633"/>
      <c r="BZ36" s="633"/>
      <c r="CA36" s="633"/>
      <c r="CB36" s="633"/>
      <c r="CC36" s="130"/>
    </row>
    <row r="37" spans="1:81" ht="15" customHeight="1">
      <c r="A37" s="126"/>
      <c r="B37" s="630" t="s">
        <v>56</v>
      </c>
      <c r="C37" s="631"/>
      <c r="D37" s="631"/>
      <c r="E37" s="104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04"/>
      <c r="AE37" s="633"/>
      <c r="AF37" s="633"/>
      <c r="AG37" s="633"/>
      <c r="AH37" s="633"/>
      <c r="AI37" s="633"/>
      <c r="AJ37" s="633"/>
      <c r="AK37" s="633"/>
      <c r="AL37" s="633"/>
      <c r="AM37" s="633"/>
      <c r="AN37" s="151"/>
      <c r="AO37" s="625"/>
      <c r="AP37" s="131"/>
      <c r="AQ37" s="630" t="s">
        <v>56</v>
      </c>
      <c r="AR37" s="631"/>
      <c r="AS37" s="631"/>
      <c r="AT37" s="104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104">
        <v>6</v>
      </c>
      <c r="BT37" s="633"/>
      <c r="BU37" s="633"/>
      <c r="BV37" s="633"/>
      <c r="BW37" s="633"/>
      <c r="BX37" s="633"/>
      <c r="BY37" s="633"/>
      <c r="BZ37" s="633"/>
      <c r="CA37" s="633"/>
      <c r="CB37" s="633"/>
      <c r="CC37" s="130"/>
    </row>
    <row r="38" spans="1:81" ht="15" customHeight="1">
      <c r="A38" s="126"/>
      <c r="B38" s="630" t="s">
        <v>57</v>
      </c>
      <c r="C38" s="631"/>
      <c r="D38" s="631"/>
      <c r="E38" s="104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04"/>
      <c r="AE38" s="633"/>
      <c r="AF38" s="633"/>
      <c r="AG38" s="633"/>
      <c r="AH38" s="633"/>
      <c r="AI38" s="633"/>
      <c r="AJ38" s="633"/>
      <c r="AK38" s="633"/>
      <c r="AL38" s="633"/>
      <c r="AM38" s="633"/>
      <c r="AN38" s="151"/>
      <c r="AO38" s="625"/>
      <c r="AP38" s="131"/>
      <c r="AQ38" s="630" t="s">
        <v>57</v>
      </c>
      <c r="AR38" s="631"/>
      <c r="AS38" s="631"/>
      <c r="AT38" s="104"/>
      <c r="AU38" s="632"/>
      <c r="AV38" s="632"/>
      <c r="AW38" s="632"/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2"/>
      <c r="BI38" s="632"/>
      <c r="BJ38" s="632"/>
      <c r="BK38" s="632"/>
      <c r="BL38" s="632"/>
      <c r="BM38" s="632"/>
      <c r="BN38" s="632"/>
      <c r="BO38" s="632"/>
      <c r="BP38" s="632"/>
      <c r="BQ38" s="632"/>
      <c r="BR38" s="632"/>
      <c r="BS38" s="104"/>
      <c r="BT38" s="633"/>
      <c r="BU38" s="633"/>
      <c r="BV38" s="633"/>
      <c r="BW38" s="633"/>
      <c r="BX38" s="633"/>
      <c r="BY38" s="633"/>
      <c r="BZ38" s="633"/>
      <c r="CA38" s="633"/>
      <c r="CB38" s="633"/>
      <c r="CC38" s="130"/>
    </row>
    <row r="39" spans="1:81" ht="15" customHeight="1">
      <c r="A39" s="126"/>
      <c r="B39" s="630" t="s">
        <v>58</v>
      </c>
      <c r="C39" s="631"/>
      <c r="D39" s="631"/>
      <c r="E39" s="104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04"/>
      <c r="AE39" s="633"/>
      <c r="AF39" s="633"/>
      <c r="AG39" s="633"/>
      <c r="AH39" s="633"/>
      <c r="AI39" s="633"/>
      <c r="AJ39" s="633"/>
      <c r="AK39" s="633"/>
      <c r="AL39" s="633"/>
      <c r="AM39" s="633"/>
      <c r="AN39" s="151"/>
      <c r="AO39" s="625"/>
      <c r="AP39" s="131"/>
      <c r="AQ39" s="630" t="s">
        <v>58</v>
      </c>
      <c r="AR39" s="631"/>
      <c r="AS39" s="631"/>
      <c r="AT39" s="104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632"/>
      <c r="BR39" s="632"/>
      <c r="BS39" s="104"/>
      <c r="BT39" s="633"/>
      <c r="BU39" s="633"/>
      <c r="BV39" s="633"/>
      <c r="BW39" s="633"/>
      <c r="BX39" s="633"/>
      <c r="BY39" s="633"/>
      <c r="BZ39" s="633"/>
      <c r="CA39" s="633"/>
      <c r="CB39" s="633"/>
      <c r="CC39" s="130"/>
    </row>
    <row r="40" spans="1:81" ht="15" customHeight="1">
      <c r="A40" s="126"/>
      <c r="B40" s="630" t="s">
        <v>59</v>
      </c>
      <c r="C40" s="631"/>
      <c r="D40" s="631"/>
      <c r="E40" s="104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04"/>
      <c r="AE40" s="633"/>
      <c r="AF40" s="633"/>
      <c r="AG40" s="633"/>
      <c r="AH40" s="633"/>
      <c r="AI40" s="633"/>
      <c r="AJ40" s="633"/>
      <c r="AK40" s="633"/>
      <c r="AL40" s="633"/>
      <c r="AM40" s="633"/>
      <c r="AN40" s="151"/>
      <c r="AO40" s="625"/>
      <c r="AP40" s="131"/>
      <c r="AQ40" s="630" t="s">
        <v>59</v>
      </c>
      <c r="AR40" s="631"/>
      <c r="AS40" s="631"/>
      <c r="AT40" s="104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104"/>
      <c r="BT40" s="633"/>
      <c r="BU40" s="633"/>
      <c r="BV40" s="633"/>
      <c r="BW40" s="633"/>
      <c r="BX40" s="633"/>
      <c r="BY40" s="633"/>
      <c r="BZ40" s="633"/>
      <c r="CA40" s="633"/>
      <c r="CB40" s="633"/>
      <c r="CC40" s="130"/>
    </row>
    <row r="41" spans="1:81" ht="15" customHeight="1">
      <c r="A41" s="126"/>
      <c r="B41" s="630" t="s">
        <v>60</v>
      </c>
      <c r="C41" s="631"/>
      <c r="D41" s="631"/>
      <c r="E41" s="104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04"/>
      <c r="AE41" s="633"/>
      <c r="AF41" s="633"/>
      <c r="AG41" s="633"/>
      <c r="AH41" s="633"/>
      <c r="AI41" s="633"/>
      <c r="AJ41" s="633"/>
      <c r="AK41" s="633"/>
      <c r="AL41" s="633"/>
      <c r="AM41" s="633"/>
      <c r="AN41" s="151"/>
      <c r="AO41" s="625"/>
      <c r="AP41" s="131"/>
      <c r="AQ41" s="630" t="s">
        <v>60</v>
      </c>
      <c r="AR41" s="631"/>
      <c r="AS41" s="631"/>
      <c r="AT41" s="104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632"/>
      <c r="BR41" s="632"/>
      <c r="BS41" s="104"/>
      <c r="BT41" s="633"/>
      <c r="BU41" s="633"/>
      <c r="BV41" s="633"/>
      <c r="BW41" s="633"/>
      <c r="BX41" s="633"/>
      <c r="BY41" s="633"/>
      <c r="BZ41" s="633"/>
      <c r="CA41" s="633"/>
      <c r="CB41" s="633"/>
      <c r="CC41" s="130"/>
    </row>
    <row r="42" spans="1:81" ht="15" customHeight="1">
      <c r="A42" s="126"/>
      <c r="B42" s="630" t="s">
        <v>61</v>
      </c>
      <c r="C42" s="631"/>
      <c r="D42" s="631"/>
      <c r="E42" s="104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04"/>
      <c r="AE42" s="633"/>
      <c r="AF42" s="633"/>
      <c r="AG42" s="633"/>
      <c r="AH42" s="633"/>
      <c r="AI42" s="633"/>
      <c r="AJ42" s="633"/>
      <c r="AK42" s="633"/>
      <c r="AL42" s="633"/>
      <c r="AM42" s="633"/>
      <c r="AN42" s="151"/>
      <c r="AO42" s="625"/>
      <c r="AP42" s="131"/>
      <c r="AQ42" s="630" t="s">
        <v>61</v>
      </c>
      <c r="AR42" s="631"/>
      <c r="AS42" s="631"/>
      <c r="AT42" s="104"/>
      <c r="AU42" s="632"/>
      <c r="AV42" s="632"/>
      <c r="AW42" s="632"/>
      <c r="AX42" s="632"/>
      <c r="AY42" s="632"/>
      <c r="AZ42" s="632"/>
      <c r="BA42" s="632"/>
      <c r="BB42" s="632"/>
      <c r="BC42" s="632"/>
      <c r="BD42" s="632"/>
      <c r="BE42" s="632"/>
      <c r="BF42" s="632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104"/>
      <c r="BT42" s="633"/>
      <c r="BU42" s="633"/>
      <c r="BV42" s="633"/>
      <c r="BW42" s="633"/>
      <c r="BX42" s="633"/>
      <c r="BY42" s="633"/>
      <c r="BZ42" s="633"/>
      <c r="CA42" s="633"/>
      <c r="CB42" s="633"/>
      <c r="CC42" s="130"/>
    </row>
    <row r="43" spans="1:81" ht="15" customHeight="1">
      <c r="A43" s="126"/>
      <c r="B43" s="630" t="s">
        <v>62</v>
      </c>
      <c r="C43" s="631"/>
      <c r="D43" s="631"/>
      <c r="E43" s="104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104"/>
      <c r="AE43" s="633"/>
      <c r="AF43" s="633"/>
      <c r="AG43" s="633"/>
      <c r="AH43" s="633"/>
      <c r="AI43" s="633"/>
      <c r="AJ43" s="633"/>
      <c r="AK43" s="633"/>
      <c r="AL43" s="633"/>
      <c r="AM43" s="633"/>
      <c r="AN43" s="151"/>
      <c r="AO43" s="625"/>
      <c r="AP43" s="131"/>
      <c r="AQ43" s="630" t="s">
        <v>62</v>
      </c>
      <c r="AR43" s="631"/>
      <c r="AS43" s="631"/>
      <c r="AT43" s="104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104"/>
      <c r="BT43" s="633"/>
      <c r="BU43" s="633"/>
      <c r="BV43" s="633"/>
      <c r="BW43" s="633"/>
      <c r="BX43" s="633"/>
      <c r="BY43" s="633"/>
      <c r="BZ43" s="633"/>
      <c r="CA43" s="633"/>
      <c r="CB43" s="633"/>
      <c r="CC43" s="130"/>
    </row>
    <row r="44" spans="1:81" ht="15" customHeight="1">
      <c r="A44" s="126"/>
      <c r="B44" s="630" t="s">
        <v>63</v>
      </c>
      <c r="C44" s="631"/>
      <c r="D44" s="631"/>
      <c r="E44" s="104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04"/>
      <c r="AE44" s="633"/>
      <c r="AF44" s="633"/>
      <c r="AG44" s="633"/>
      <c r="AH44" s="633"/>
      <c r="AI44" s="633"/>
      <c r="AJ44" s="633"/>
      <c r="AK44" s="633"/>
      <c r="AL44" s="633"/>
      <c r="AM44" s="633"/>
      <c r="AN44" s="151"/>
      <c r="AO44" s="625"/>
      <c r="AP44" s="131"/>
      <c r="AQ44" s="630" t="s">
        <v>63</v>
      </c>
      <c r="AR44" s="631"/>
      <c r="AS44" s="631"/>
      <c r="AT44" s="104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104"/>
      <c r="BT44" s="633"/>
      <c r="BU44" s="633"/>
      <c r="BV44" s="633"/>
      <c r="BW44" s="633"/>
      <c r="BX44" s="633"/>
      <c r="BY44" s="633"/>
      <c r="BZ44" s="633"/>
      <c r="CA44" s="633"/>
      <c r="CB44" s="633"/>
      <c r="CC44" s="130"/>
    </row>
    <row r="45" spans="1:81" ht="15" customHeight="1">
      <c r="A45" s="126"/>
      <c r="B45" s="631">
        <v>10</v>
      </c>
      <c r="C45" s="631"/>
      <c r="D45" s="631"/>
      <c r="E45" s="104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04"/>
      <c r="AE45" s="633"/>
      <c r="AF45" s="633"/>
      <c r="AG45" s="633"/>
      <c r="AH45" s="633"/>
      <c r="AI45" s="633"/>
      <c r="AJ45" s="633"/>
      <c r="AK45" s="633"/>
      <c r="AL45" s="633"/>
      <c r="AM45" s="633"/>
      <c r="AN45" s="151"/>
      <c r="AO45" s="625"/>
      <c r="AP45" s="131"/>
      <c r="AQ45" s="631">
        <v>10</v>
      </c>
      <c r="AR45" s="631"/>
      <c r="AS45" s="631"/>
      <c r="AT45" s="104"/>
      <c r="AU45" s="632"/>
      <c r="AV45" s="632"/>
      <c r="AW45" s="632"/>
      <c r="AX45" s="632"/>
      <c r="AY45" s="632"/>
      <c r="AZ45" s="632"/>
      <c r="BA45" s="632"/>
      <c r="BB45" s="632"/>
      <c r="BC45" s="632"/>
      <c r="BD45" s="632"/>
      <c r="BE45" s="632"/>
      <c r="BF45" s="632"/>
      <c r="BG45" s="632"/>
      <c r="BH45" s="632"/>
      <c r="BI45" s="632"/>
      <c r="BJ45" s="632"/>
      <c r="BK45" s="632"/>
      <c r="BL45" s="632"/>
      <c r="BM45" s="632"/>
      <c r="BN45" s="632"/>
      <c r="BO45" s="632"/>
      <c r="BP45" s="632"/>
      <c r="BQ45" s="632"/>
      <c r="BR45" s="632"/>
      <c r="BS45" s="104"/>
      <c r="BT45" s="633"/>
      <c r="BU45" s="633"/>
      <c r="BV45" s="633"/>
      <c r="BW45" s="633"/>
      <c r="BX45" s="633"/>
      <c r="BY45" s="633"/>
      <c r="BZ45" s="633"/>
      <c r="CA45" s="633"/>
      <c r="CB45" s="633"/>
      <c r="CC45" s="130"/>
    </row>
    <row r="46" spans="1:81" ht="15" customHeight="1">
      <c r="A46" s="126"/>
      <c r="B46" s="631">
        <v>11</v>
      </c>
      <c r="C46" s="631"/>
      <c r="D46" s="631"/>
      <c r="E46" s="104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04"/>
      <c r="AE46" s="633"/>
      <c r="AF46" s="633"/>
      <c r="AG46" s="633"/>
      <c r="AH46" s="633"/>
      <c r="AI46" s="633"/>
      <c r="AJ46" s="633"/>
      <c r="AK46" s="633"/>
      <c r="AL46" s="633"/>
      <c r="AM46" s="633"/>
      <c r="AN46" s="151"/>
      <c r="AO46" s="625"/>
      <c r="AP46" s="131"/>
      <c r="AQ46" s="631">
        <v>11</v>
      </c>
      <c r="AR46" s="631"/>
      <c r="AS46" s="631"/>
      <c r="AT46" s="104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104"/>
      <c r="BT46" s="633"/>
      <c r="BU46" s="633"/>
      <c r="BV46" s="633"/>
      <c r="BW46" s="633"/>
      <c r="BX46" s="633"/>
      <c r="BY46" s="633"/>
      <c r="BZ46" s="633"/>
      <c r="CA46" s="633"/>
      <c r="CB46" s="633"/>
      <c r="CC46" s="130"/>
    </row>
    <row r="47" spans="1:81" ht="15" customHeight="1">
      <c r="A47" s="126"/>
      <c r="B47" s="631">
        <v>12</v>
      </c>
      <c r="C47" s="631"/>
      <c r="D47" s="631"/>
      <c r="E47" s="104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04"/>
      <c r="AE47" s="633"/>
      <c r="AF47" s="633"/>
      <c r="AG47" s="633"/>
      <c r="AH47" s="633"/>
      <c r="AI47" s="633"/>
      <c r="AJ47" s="633"/>
      <c r="AK47" s="633"/>
      <c r="AL47" s="633"/>
      <c r="AM47" s="633"/>
      <c r="AN47" s="151"/>
      <c r="AO47" s="625"/>
      <c r="AP47" s="131"/>
      <c r="AQ47" s="631">
        <v>12</v>
      </c>
      <c r="AR47" s="631"/>
      <c r="AS47" s="631"/>
      <c r="AT47" s="104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32"/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104"/>
      <c r="BT47" s="633"/>
      <c r="BU47" s="633"/>
      <c r="BV47" s="633"/>
      <c r="BW47" s="633"/>
      <c r="BX47" s="633"/>
      <c r="BY47" s="633"/>
      <c r="BZ47" s="633"/>
      <c r="CA47" s="633"/>
      <c r="CB47" s="633"/>
      <c r="CC47" s="130"/>
    </row>
    <row r="48" spans="1:81" ht="15" customHeight="1">
      <c r="A48" s="126"/>
      <c r="B48" s="631">
        <v>13</v>
      </c>
      <c r="C48" s="631"/>
      <c r="D48" s="631"/>
      <c r="E48" s="104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04"/>
      <c r="AE48" s="633"/>
      <c r="AF48" s="633"/>
      <c r="AG48" s="633"/>
      <c r="AH48" s="633"/>
      <c r="AI48" s="633"/>
      <c r="AJ48" s="633"/>
      <c r="AK48" s="633"/>
      <c r="AL48" s="633"/>
      <c r="AM48" s="633"/>
      <c r="AN48" s="151"/>
      <c r="AO48" s="625"/>
      <c r="AP48" s="131"/>
      <c r="AQ48" s="631">
        <v>13</v>
      </c>
      <c r="AR48" s="631"/>
      <c r="AS48" s="631"/>
      <c r="AT48" s="104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104"/>
      <c r="BT48" s="633"/>
      <c r="BU48" s="633"/>
      <c r="BV48" s="633"/>
      <c r="BW48" s="633"/>
      <c r="BX48" s="633"/>
      <c r="BY48" s="633"/>
      <c r="BZ48" s="633"/>
      <c r="CA48" s="633"/>
      <c r="CB48" s="633"/>
      <c r="CC48" s="130"/>
    </row>
    <row r="49" spans="1:81" ht="15" customHeight="1">
      <c r="A49" s="126"/>
      <c r="B49" s="631">
        <v>14</v>
      </c>
      <c r="C49" s="631"/>
      <c r="D49" s="631"/>
      <c r="E49" s="104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104"/>
      <c r="AE49" s="633"/>
      <c r="AF49" s="633"/>
      <c r="AG49" s="633"/>
      <c r="AH49" s="633"/>
      <c r="AI49" s="633"/>
      <c r="AJ49" s="633"/>
      <c r="AK49" s="633"/>
      <c r="AL49" s="633"/>
      <c r="AM49" s="633"/>
      <c r="AN49" s="151"/>
      <c r="AO49" s="625"/>
      <c r="AP49" s="131"/>
      <c r="AQ49" s="631">
        <v>14</v>
      </c>
      <c r="AR49" s="631"/>
      <c r="AS49" s="631"/>
      <c r="AT49" s="104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104"/>
      <c r="BT49" s="633"/>
      <c r="BU49" s="633"/>
      <c r="BV49" s="633"/>
      <c r="BW49" s="633"/>
      <c r="BX49" s="633"/>
      <c r="BY49" s="633"/>
      <c r="BZ49" s="633"/>
      <c r="CA49" s="633"/>
      <c r="CB49" s="633"/>
      <c r="CC49" s="130"/>
    </row>
    <row r="50" spans="1:81" ht="15" customHeight="1">
      <c r="A50" s="126"/>
      <c r="B50" s="631">
        <v>15</v>
      </c>
      <c r="C50" s="631"/>
      <c r="D50" s="631"/>
      <c r="E50" s="104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04"/>
      <c r="AE50" s="633"/>
      <c r="AF50" s="633"/>
      <c r="AG50" s="633"/>
      <c r="AH50" s="633"/>
      <c r="AI50" s="633"/>
      <c r="AJ50" s="633"/>
      <c r="AK50" s="633"/>
      <c r="AL50" s="633"/>
      <c r="AM50" s="633"/>
      <c r="AN50" s="151"/>
      <c r="AO50" s="625"/>
      <c r="AP50" s="131"/>
      <c r="AQ50" s="631">
        <v>15</v>
      </c>
      <c r="AR50" s="631"/>
      <c r="AS50" s="631"/>
      <c r="AT50" s="104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104"/>
      <c r="BT50" s="633"/>
      <c r="BU50" s="633"/>
      <c r="BV50" s="633"/>
      <c r="BW50" s="633"/>
      <c r="BX50" s="633"/>
      <c r="BY50" s="633"/>
      <c r="BZ50" s="633"/>
      <c r="CA50" s="633"/>
      <c r="CB50" s="633"/>
      <c r="CC50" s="130"/>
    </row>
    <row r="51" spans="1:81" ht="15" customHeight="1">
      <c r="A51" s="126"/>
      <c r="B51" s="631">
        <v>16</v>
      </c>
      <c r="C51" s="631"/>
      <c r="D51" s="631"/>
      <c r="E51" s="104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104"/>
      <c r="AE51" s="633"/>
      <c r="AF51" s="633"/>
      <c r="AG51" s="633"/>
      <c r="AH51" s="633"/>
      <c r="AI51" s="633"/>
      <c r="AJ51" s="633"/>
      <c r="AK51" s="633"/>
      <c r="AL51" s="633"/>
      <c r="AM51" s="633"/>
      <c r="AN51" s="151"/>
      <c r="AO51" s="625"/>
      <c r="AP51" s="131"/>
      <c r="AQ51" s="631">
        <v>16</v>
      </c>
      <c r="AR51" s="631"/>
      <c r="AS51" s="631"/>
      <c r="AT51" s="104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104"/>
      <c r="BT51" s="633"/>
      <c r="BU51" s="633"/>
      <c r="BV51" s="633"/>
      <c r="BW51" s="633"/>
      <c r="BX51" s="633"/>
      <c r="BY51" s="633"/>
      <c r="BZ51" s="633"/>
      <c r="CA51" s="633"/>
      <c r="CB51" s="633"/>
      <c r="CC51" s="130"/>
    </row>
    <row r="52" spans="1:81" ht="15" customHeight="1">
      <c r="A52" s="126"/>
      <c r="B52" s="631">
        <v>17</v>
      </c>
      <c r="C52" s="631"/>
      <c r="D52" s="631"/>
      <c r="E52" s="104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04"/>
      <c r="AE52" s="633"/>
      <c r="AF52" s="633"/>
      <c r="AG52" s="633"/>
      <c r="AH52" s="633"/>
      <c r="AI52" s="633"/>
      <c r="AJ52" s="633"/>
      <c r="AK52" s="633"/>
      <c r="AL52" s="633"/>
      <c r="AM52" s="633"/>
      <c r="AN52" s="151"/>
      <c r="AO52" s="625"/>
      <c r="AP52" s="131"/>
      <c r="AQ52" s="631">
        <v>17</v>
      </c>
      <c r="AR52" s="631"/>
      <c r="AS52" s="631"/>
      <c r="AT52" s="104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104"/>
      <c r="BT52" s="633"/>
      <c r="BU52" s="633"/>
      <c r="BV52" s="633"/>
      <c r="BW52" s="633"/>
      <c r="BX52" s="633"/>
      <c r="BY52" s="633"/>
      <c r="BZ52" s="633"/>
      <c r="CA52" s="633"/>
      <c r="CB52" s="633"/>
      <c r="CC52" s="130"/>
    </row>
    <row r="53" spans="1:81" ht="15" customHeight="1">
      <c r="A53" s="126"/>
      <c r="B53" s="631">
        <v>18</v>
      </c>
      <c r="C53" s="631"/>
      <c r="D53" s="631"/>
      <c r="E53" s="104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104"/>
      <c r="AE53" s="633"/>
      <c r="AF53" s="633"/>
      <c r="AG53" s="633"/>
      <c r="AH53" s="633"/>
      <c r="AI53" s="633"/>
      <c r="AJ53" s="633"/>
      <c r="AK53" s="633"/>
      <c r="AL53" s="633"/>
      <c r="AM53" s="633"/>
      <c r="AN53" s="151"/>
      <c r="AO53" s="625"/>
      <c r="AP53" s="131"/>
      <c r="AQ53" s="631">
        <v>18</v>
      </c>
      <c r="AR53" s="631"/>
      <c r="AS53" s="631"/>
      <c r="AT53" s="104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104"/>
      <c r="BT53" s="633"/>
      <c r="BU53" s="633"/>
      <c r="BV53" s="633"/>
      <c r="BW53" s="633"/>
      <c r="BX53" s="633"/>
      <c r="BY53" s="633"/>
      <c r="BZ53" s="633"/>
      <c r="CA53" s="633"/>
      <c r="CB53" s="633"/>
      <c r="CC53" s="130"/>
    </row>
    <row r="54" spans="1:81" ht="15" customHeight="1">
      <c r="A54" s="126"/>
      <c r="B54" s="631">
        <v>19</v>
      </c>
      <c r="C54" s="631"/>
      <c r="D54" s="631"/>
      <c r="E54" s="104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04"/>
      <c r="AE54" s="633"/>
      <c r="AF54" s="633"/>
      <c r="AG54" s="633"/>
      <c r="AH54" s="633"/>
      <c r="AI54" s="633"/>
      <c r="AJ54" s="633"/>
      <c r="AK54" s="633"/>
      <c r="AL54" s="633"/>
      <c r="AM54" s="633"/>
      <c r="AN54" s="151"/>
      <c r="AO54" s="625"/>
      <c r="AP54" s="131"/>
      <c r="AQ54" s="631">
        <v>19</v>
      </c>
      <c r="AR54" s="631"/>
      <c r="AS54" s="631"/>
      <c r="AT54" s="104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104"/>
      <c r="BT54" s="633"/>
      <c r="BU54" s="633"/>
      <c r="BV54" s="633"/>
      <c r="BW54" s="633"/>
      <c r="BX54" s="633"/>
      <c r="BY54" s="633"/>
      <c r="BZ54" s="633"/>
      <c r="CA54" s="633"/>
      <c r="CB54" s="633"/>
      <c r="CC54" s="130"/>
    </row>
    <row r="55" spans="1:81" ht="15" customHeight="1">
      <c r="A55" s="126"/>
      <c r="B55" s="631">
        <v>20</v>
      </c>
      <c r="C55" s="631"/>
      <c r="D55" s="631"/>
      <c r="E55" s="104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104"/>
      <c r="AE55" s="633"/>
      <c r="AF55" s="633"/>
      <c r="AG55" s="633"/>
      <c r="AH55" s="633"/>
      <c r="AI55" s="633"/>
      <c r="AJ55" s="633"/>
      <c r="AK55" s="633"/>
      <c r="AL55" s="633"/>
      <c r="AM55" s="633"/>
      <c r="AN55" s="151"/>
      <c r="AO55" s="625"/>
      <c r="AP55" s="131"/>
      <c r="AQ55" s="631">
        <v>20</v>
      </c>
      <c r="AR55" s="631"/>
      <c r="AS55" s="631"/>
      <c r="AT55" s="104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104"/>
      <c r="BT55" s="633"/>
      <c r="BU55" s="633"/>
      <c r="BV55" s="633"/>
      <c r="BW55" s="633"/>
      <c r="BX55" s="633"/>
      <c r="BY55" s="633"/>
      <c r="BZ55" s="633"/>
      <c r="CA55" s="633"/>
      <c r="CB55" s="633"/>
      <c r="CC55" s="130"/>
    </row>
    <row r="56" spans="1:81" ht="15" customHeight="1">
      <c r="A56" s="126"/>
      <c r="B56" s="631">
        <v>21</v>
      </c>
      <c r="C56" s="631"/>
      <c r="D56" s="631"/>
      <c r="E56" s="104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04"/>
      <c r="AE56" s="633"/>
      <c r="AF56" s="633"/>
      <c r="AG56" s="633"/>
      <c r="AH56" s="633"/>
      <c r="AI56" s="633"/>
      <c r="AJ56" s="633"/>
      <c r="AK56" s="633"/>
      <c r="AL56" s="633"/>
      <c r="AM56" s="633"/>
      <c r="AN56" s="151"/>
      <c r="AO56" s="625"/>
      <c r="AP56" s="131"/>
      <c r="AQ56" s="631">
        <v>21</v>
      </c>
      <c r="AR56" s="631"/>
      <c r="AS56" s="631"/>
      <c r="AT56" s="104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104"/>
      <c r="BT56" s="633"/>
      <c r="BU56" s="633"/>
      <c r="BV56" s="633"/>
      <c r="BW56" s="633"/>
      <c r="BX56" s="633"/>
      <c r="BY56" s="633"/>
      <c r="BZ56" s="633"/>
      <c r="CA56" s="633"/>
      <c r="CB56" s="633"/>
      <c r="CC56" s="130"/>
    </row>
    <row r="57" spans="1:81" ht="15" customHeight="1">
      <c r="A57" s="126"/>
      <c r="B57" s="631">
        <v>22</v>
      </c>
      <c r="C57" s="631"/>
      <c r="D57" s="631"/>
      <c r="E57" s="104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04"/>
      <c r="AE57" s="633"/>
      <c r="AF57" s="633"/>
      <c r="AG57" s="633"/>
      <c r="AH57" s="633"/>
      <c r="AI57" s="633"/>
      <c r="AJ57" s="633"/>
      <c r="AK57" s="633"/>
      <c r="AL57" s="633"/>
      <c r="AM57" s="633"/>
      <c r="AN57" s="151"/>
      <c r="AO57" s="625"/>
      <c r="AP57" s="131"/>
      <c r="AQ57" s="631">
        <v>22</v>
      </c>
      <c r="AR57" s="631"/>
      <c r="AS57" s="631"/>
      <c r="AT57" s="104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104"/>
      <c r="BT57" s="633"/>
      <c r="BU57" s="633"/>
      <c r="BV57" s="633"/>
      <c r="BW57" s="633"/>
      <c r="BX57" s="633"/>
      <c r="BY57" s="633"/>
      <c r="BZ57" s="633"/>
      <c r="CA57" s="633"/>
      <c r="CB57" s="633"/>
      <c r="CC57" s="130"/>
    </row>
    <row r="58" spans="1:81" ht="15" customHeight="1">
      <c r="A58" s="126"/>
      <c r="B58" s="631">
        <v>23</v>
      </c>
      <c r="C58" s="631"/>
      <c r="D58" s="631"/>
      <c r="E58" s="104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04"/>
      <c r="AE58" s="633"/>
      <c r="AF58" s="633"/>
      <c r="AG58" s="633"/>
      <c r="AH58" s="633"/>
      <c r="AI58" s="633"/>
      <c r="AJ58" s="633"/>
      <c r="AK58" s="633"/>
      <c r="AL58" s="633"/>
      <c r="AM58" s="633"/>
      <c r="AN58" s="151"/>
      <c r="AO58" s="625"/>
      <c r="AP58" s="131"/>
      <c r="AQ58" s="631">
        <v>23</v>
      </c>
      <c r="AR58" s="631"/>
      <c r="AS58" s="631"/>
      <c r="AT58" s="104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104"/>
      <c r="BT58" s="633"/>
      <c r="BU58" s="633"/>
      <c r="BV58" s="633"/>
      <c r="BW58" s="633"/>
      <c r="BX58" s="633"/>
      <c r="BY58" s="633"/>
      <c r="BZ58" s="633"/>
      <c r="CA58" s="633"/>
      <c r="CB58" s="633"/>
      <c r="CC58" s="130"/>
    </row>
    <row r="59" spans="1:81" ht="15" customHeight="1">
      <c r="A59" s="126"/>
      <c r="B59" s="631">
        <v>24</v>
      </c>
      <c r="C59" s="631"/>
      <c r="D59" s="631"/>
      <c r="E59" s="104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104"/>
      <c r="AE59" s="633"/>
      <c r="AF59" s="633"/>
      <c r="AG59" s="633"/>
      <c r="AH59" s="633"/>
      <c r="AI59" s="633"/>
      <c r="AJ59" s="633"/>
      <c r="AK59" s="633"/>
      <c r="AL59" s="633"/>
      <c r="AM59" s="633"/>
      <c r="AN59" s="151"/>
      <c r="AO59" s="625"/>
      <c r="AP59" s="131"/>
      <c r="AQ59" s="631">
        <v>24</v>
      </c>
      <c r="AR59" s="631"/>
      <c r="AS59" s="631"/>
      <c r="AT59" s="104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104"/>
      <c r="BT59" s="633"/>
      <c r="BU59" s="633"/>
      <c r="BV59" s="633"/>
      <c r="BW59" s="633"/>
      <c r="BX59" s="633"/>
      <c r="BY59" s="633"/>
      <c r="BZ59" s="633"/>
      <c r="CA59" s="633"/>
      <c r="CB59" s="633"/>
      <c r="CC59" s="130"/>
    </row>
    <row r="60" spans="1:81" ht="15" customHeight="1">
      <c r="A60" s="126"/>
      <c r="B60" s="631">
        <v>25</v>
      </c>
      <c r="C60" s="631"/>
      <c r="D60" s="631"/>
      <c r="E60" s="104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04"/>
      <c r="AE60" s="633"/>
      <c r="AF60" s="633"/>
      <c r="AG60" s="633"/>
      <c r="AH60" s="633"/>
      <c r="AI60" s="633"/>
      <c r="AJ60" s="633"/>
      <c r="AK60" s="633"/>
      <c r="AL60" s="633"/>
      <c r="AM60" s="633"/>
      <c r="AN60" s="151"/>
      <c r="AO60" s="625"/>
      <c r="AP60" s="131"/>
      <c r="AQ60" s="631">
        <v>25</v>
      </c>
      <c r="AR60" s="631"/>
      <c r="AS60" s="631"/>
      <c r="AT60" s="104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104"/>
      <c r="BT60" s="633"/>
      <c r="BU60" s="633"/>
      <c r="BV60" s="633"/>
      <c r="BW60" s="633"/>
      <c r="BX60" s="633"/>
      <c r="BY60" s="633"/>
      <c r="BZ60" s="633"/>
      <c r="CA60" s="633"/>
      <c r="CB60" s="633"/>
      <c r="CC60" s="130"/>
    </row>
    <row r="61" spans="1:81" ht="15" customHeight="1">
      <c r="A61" s="126"/>
      <c r="B61" s="631">
        <v>26</v>
      </c>
      <c r="C61" s="631"/>
      <c r="D61" s="631"/>
      <c r="E61" s="104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04"/>
      <c r="AE61" s="633"/>
      <c r="AF61" s="633"/>
      <c r="AG61" s="633"/>
      <c r="AH61" s="633"/>
      <c r="AI61" s="633"/>
      <c r="AJ61" s="633"/>
      <c r="AK61" s="633"/>
      <c r="AL61" s="633"/>
      <c r="AM61" s="633"/>
      <c r="AN61" s="151"/>
      <c r="AO61" s="625"/>
      <c r="AP61" s="131"/>
      <c r="AQ61" s="631">
        <v>26</v>
      </c>
      <c r="AR61" s="631"/>
      <c r="AS61" s="631"/>
      <c r="AT61" s="104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104"/>
      <c r="BT61" s="633"/>
      <c r="BU61" s="633"/>
      <c r="BV61" s="633"/>
      <c r="BW61" s="633"/>
      <c r="BX61" s="633"/>
      <c r="BY61" s="633"/>
      <c r="BZ61" s="633"/>
      <c r="CA61" s="633"/>
      <c r="CB61" s="633"/>
      <c r="CC61" s="130"/>
    </row>
    <row r="62" spans="1:81" ht="15" customHeight="1">
      <c r="A62" s="126"/>
      <c r="B62" s="631">
        <v>27</v>
      </c>
      <c r="C62" s="631"/>
      <c r="D62" s="631"/>
      <c r="E62" s="104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104"/>
      <c r="AE62" s="633"/>
      <c r="AF62" s="633"/>
      <c r="AG62" s="633"/>
      <c r="AH62" s="633"/>
      <c r="AI62" s="633"/>
      <c r="AJ62" s="633"/>
      <c r="AK62" s="633"/>
      <c r="AL62" s="633"/>
      <c r="AM62" s="633"/>
      <c r="AN62" s="151"/>
      <c r="AO62" s="625"/>
      <c r="AP62" s="131"/>
      <c r="AQ62" s="631">
        <v>27</v>
      </c>
      <c r="AR62" s="631"/>
      <c r="AS62" s="631"/>
      <c r="AT62" s="104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104"/>
      <c r="BT62" s="633"/>
      <c r="BU62" s="633"/>
      <c r="BV62" s="633"/>
      <c r="BW62" s="633"/>
      <c r="BX62" s="633"/>
      <c r="BY62" s="633"/>
      <c r="BZ62" s="633"/>
      <c r="CA62" s="633"/>
      <c r="CB62" s="633"/>
      <c r="CC62" s="130"/>
    </row>
    <row r="63" spans="1:81" ht="15" customHeight="1">
      <c r="A63" s="126"/>
      <c r="B63" s="631">
        <v>28</v>
      </c>
      <c r="C63" s="631"/>
      <c r="D63" s="631"/>
      <c r="E63" s="104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04"/>
      <c r="AE63" s="633"/>
      <c r="AF63" s="633"/>
      <c r="AG63" s="633"/>
      <c r="AH63" s="633"/>
      <c r="AI63" s="633"/>
      <c r="AJ63" s="633"/>
      <c r="AK63" s="633"/>
      <c r="AL63" s="633"/>
      <c r="AM63" s="633"/>
      <c r="AN63" s="151"/>
      <c r="AO63" s="625"/>
      <c r="AP63" s="131"/>
      <c r="AQ63" s="631">
        <v>28</v>
      </c>
      <c r="AR63" s="631"/>
      <c r="AS63" s="631"/>
      <c r="AT63" s="104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104"/>
      <c r="BT63" s="633"/>
      <c r="BU63" s="633"/>
      <c r="BV63" s="633"/>
      <c r="BW63" s="633"/>
      <c r="BX63" s="633"/>
      <c r="BY63" s="633"/>
      <c r="BZ63" s="633"/>
      <c r="CA63" s="633"/>
      <c r="CB63" s="633"/>
      <c r="CC63" s="130"/>
    </row>
    <row r="64" spans="1:81" ht="15" customHeight="1">
      <c r="A64" s="126"/>
      <c r="B64" s="631">
        <v>29</v>
      </c>
      <c r="C64" s="631"/>
      <c r="D64" s="631"/>
      <c r="E64" s="104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04"/>
      <c r="AE64" s="633"/>
      <c r="AF64" s="633"/>
      <c r="AG64" s="633"/>
      <c r="AH64" s="633"/>
      <c r="AI64" s="633"/>
      <c r="AJ64" s="633"/>
      <c r="AK64" s="633"/>
      <c r="AL64" s="633"/>
      <c r="AM64" s="633"/>
      <c r="AN64" s="151"/>
      <c r="AO64" s="625"/>
      <c r="AP64" s="131"/>
      <c r="AQ64" s="631">
        <v>29</v>
      </c>
      <c r="AR64" s="631"/>
      <c r="AS64" s="631"/>
      <c r="AT64" s="104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104"/>
      <c r="BT64" s="633"/>
      <c r="BU64" s="633"/>
      <c r="BV64" s="633"/>
      <c r="BW64" s="633"/>
      <c r="BX64" s="633"/>
      <c r="BY64" s="633"/>
      <c r="BZ64" s="633"/>
      <c r="CA64" s="633"/>
      <c r="CB64" s="633"/>
      <c r="CC64" s="130"/>
    </row>
    <row r="65" spans="1:81" ht="15" customHeight="1">
      <c r="A65" s="126"/>
      <c r="B65" s="631">
        <v>30</v>
      </c>
      <c r="C65" s="631"/>
      <c r="D65" s="631"/>
      <c r="E65" s="104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104"/>
      <c r="AE65" s="633"/>
      <c r="AF65" s="633"/>
      <c r="AG65" s="633"/>
      <c r="AH65" s="633"/>
      <c r="AI65" s="633"/>
      <c r="AJ65" s="633"/>
      <c r="AK65" s="633"/>
      <c r="AL65" s="633"/>
      <c r="AM65" s="633"/>
      <c r="AN65" s="151"/>
      <c r="AO65" s="626"/>
      <c r="AP65" s="131"/>
      <c r="AQ65" s="631">
        <v>30</v>
      </c>
      <c r="AR65" s="631"/>
      <c r="AS65" s="631"/>
      <c r="AT65" s="104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104"/>
      <c r="BT65" s="633"/>
      <c r="BU65" s="633"/>
      <c r="BV65" s="633"/>
      <c r="BW65" s="633"/>
      <c r="BX65" s="633"/>
      <c r="BY65" s="633"/>
      <c r="BZ65" s="633"/>
      <c r="CA65" s="633"/>
      <c r="CB65" s="633"/>
      <c r="CC65" s="130"/>
    </row>
    <row r="66" spans="1:81" ht="3.75" customHeight="1">
      <c r="A66" s="126"/>
      <c r="B66" s="152"/>
      <c r="C66" s="152"/>
      <c r="D66" s="15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0"/>
    </row>
    <row r="67" spans="1:81" ht="15" customHeight="1">
      <c r="A67" s="126"/>
      <c r="B67" s="543" t="str">
        <f>'Anexo IV'!B49:AU49</f>
        <v>Guarulhos</v>
      </c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3"/>
      <c r="BG67" s="543"/>
      <c r="BH67" s="543"/>
      <c r="BI67" s="543"/>
      <c r="BJ67" s="543"/>
      <c r="BK67" s="543"/>
      <c r="BL67" s="543"/>
      <c r="BM67" s="543"/>
      <c r="BN67" s="543"/>
      <c r="BO67" s="543"/>
      <c r="BP67" s="543"/>
      <c r="BQ67" s="543"/>
      <c r="BR67" s="543"/>
      <c r="BS67" s="543"/>
      <c r="BT67" s="543"/>
      <c r="BU67" s="543"/>
      <c r="BV67" s="543"/>
      <c r="BW67" s="543"/>
      <c r="BX67" s="543"/>
      <c r="BY67" s="543"/>
      <c r="BZ67" s="543"/>
      <c r="CA67" s="543"/>
      <c r="CB67" s="543"/>
      <c r="CC67" s="130"/>
    </row>
    <row r="68" spans="1:81" ht="30" customHeight="1">
      <c r="A68" s="126"/>
      <c r="B68" s="103"/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8"/>
      <c r="AM68" s="628"/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628"/>
      <c r="BA68" s="628"/>
      <c r="BB68" s="628"/>
      <c r="BC68" s="628"/>
      <c r="BD68" s="628"/>
      <c r="BE68" s="628"/>
      <c r="BF68" s="628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30"/>
    </row>
    <row r="69" spans="1:81" ht="15">
      <c r="A69" s="126"/>
      <c r="B69" s="238"/>
      <c r="C69" s="238"/>
      <c r="D69" s="23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550" t="s">
        <v>81</v>
      </c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130"/>
    </row>
    <row r="70" spans="1:81" ht="15">
      <c r="A70" s="126"/>
      <c r="B70" s="551" t="str">
        <f>'Anexo II  (2)'!B70:BZ70</f>
        <v>Nome do Diretor/Coordenador Pedagógico</v>
      </c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130"/>
    </row>
    <row r="71" spans="1:81" ht="15">
      <c r="A71" s="126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543" t="str">
        <f>'Anexo II '!X71:BF71</f>
        <v>RG.:</v>
      </c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  <c r="AT71" s="543"/>
      <c r="AU71" s="543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30"/>
    </row>
    <row r="72" spans="1:81" ht="15.75" thickBot="1">
      <c r="A72" s="127"/>
      <c r="B72" s="153"/>
      <c r="C72" s="153"/>
      <c r="D72" s="153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9"/>
    </row>
    <row r="73" spans="1:81" ht="15">
      <c r="A73" s="154"/>
      <c r="B73" s="155"/>
      <c r="C73" s="155"/>
      <c r="D73" s="155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</row>
    <row r="74" spans="1:81" ht="15">
      <c r="A74" s="154"/>
      <c r="B74" s="155"/>
      <c r="C74" s="155"/>
      <c r="D74" s="155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</row>
    <row r="75" spans="1:81" ht="15">
      <c r="A75" s="154"/>
      <c r="B75" s="155"/>
      <c r="C75" s="155"/>
      <c r="D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</row>
    <row r="76" spans="1:81" ht="15">
      <c r="A76" s="154"/>
      <c r="B76" s="155"/>
      <c r="C76" s="155"/>
      <c r="D76" s="155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</row>
    <row r="77" spans="1:81" ht="15">
      <c r="A77" s="154"/>
      <c r="B77" s="155"/>
      <c r="C77" s="155"/>
      <c r="D77" s="155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</row>
    <row r="78" spans="1:81" ht="15">
      <c r="A78" s="154"/>
      <c r="B78" s="155"/>
      <c r="C78" s="155"/>
      <c r="D78" s="155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</row>
    <row r="79" spans="2:4" ht="15">
      <c r="B79" s="109"/>
      <c r="C79" s="109"/>
      <c r="D79" s="109"/>
    </row>
    <row r="80" spans="2:4" ht="15">
      <c r="B80" s="109"/>
      <c r="C80" s="109"/>
      <c r="D80" s="109"/>
    </row>
    <row r="81" spans="2:4" ht="15">
      <c r="B81" s="109"/>
      <c r="C81" s="109"/>
      <c r="D81" s="109"/>
    </row>
    <row r="82" spans="2:4" ht="15">
      <c r="B82" s="109"/>
      <c r="C82" s="109"/>
      <c r="D82" s="109"/>
    </row>
    <row r="83" spans="2:4" ht="15">
      <c r="B83" s="109"/>
      <c r="C83" s="109"/>
      <c r="D83" s="109"/>
    </row>
    <row r="84" spans="2:4" ht="15">
      <c r="B84" s="109"/>
      <c r="C84" s="109"/>
      <c r="D84" s="109"/>
    </row>
    <row r="85" spans="2:4" ht="15">
      <c r="B85" s="109"/>
      <c r="C85" s="109"/>
      <c r="D85" s="109"/>
    </row>
    <row r="86" spans="2:4" ht="15">
      <c r="B86" s="109"/>
      <c r="C86" s="109"/>
      <c r="D86" s="109"/>
    </row>
    <row r="87" spans="2:4" ht="15">
      <c r="B87" s="109"/>
      <c r="C87" s="109"/>
      <c r="D87" s="109"/>
    </row>
    <row r="88" spans="2:4" ht="15">
      <c r="B88" s="109"/>
      <c r="C88" s="109"/>
      <c r="D88" s="109"/>
    </row>
    <row r="89" spans="2:4" ht="15">
      <c r="B89" s="109"/>
      <c r="C89" s="109"/>
      <c r="D89" s="109"/>
    </row>
    <row r="90" spans="2:4" ht="15">
      <c r="B90" s="109"/>
      <c r="C90" s="109"/>
      <c r="D90" s="109"/>
    </row>
    <row r="91" spans="2:4" ht="15">
      <c r="B91" s="109"/>
      <c r="C91" s="109"/>
      <c r="D91" s="109"/>
    </row>
    <row r="92" spans="2:4" ht="15">
      <c r="B92" s="109"/>
      <c r="C92" s="109"/>
      <c r="D92" s="109"/>
    </row>
    <row r="93" spans="2:4" ht="15">
      <c r="B93" s="109"/>
      <c r="C93" s="109"/>
      <c r="D93" s="109"/>
    </row>
    <row r="94" spans="2:4" ht="15">
      <c r="B94" s="109"/>
      <c r="C94" s="109"/>
      <c r="D94" s="109"/>
    </row>
    <row r="95" spans="2:4" ht="15">
      <c r="B95" s="109"/>
      <c r="C95" s="109"/>
      <c r="D95" s="109"/>
    </row>
    <row r="96" spans="2:4" ht="15">
      <c r="B96" s="109"/>
      <c r="C96" s="109"/>
      <c r="D96" s="109"/>
    </row>
    <row r="97" spans="2:4" ht="15">
      <c r="B97" s="109"/>
      <c r="C97" s="109"/>
      <c r="D97" s="109"/>
    </row>
    <row r="98" spans="2:4" ht="15">
      <c r="B98" s="109"/>
      <c r="C98" s="109"/>
      <c r="D98" s="109"/>
    </row>
    <row r="99" spans="2:4" ht="15">
      <c r="B99" s="109"/>
      <c r="C99" s="109"/>
      <c r="D99" s="109"/>
    </row>
    <row r="100" spans="2:4" ht="15">
      <c r="B100" s="109"/>
      <c r="C100" s="109"/>
      <c r="D100" s="109"/>
    </row>
    <row r="101" spans="2:4" ht="15">
      <c r="B101" s="109"/>
      <c r="C101" s="109"/>
      <c r="D101" s="109"/>
    </row>
    <row r="102" spans="2:4" ht="15">
      <c r="B102" s="109"/>
      <c r="C102" s="109"/>
      <c r="D102" s="109"/>
    </row>
    <row r="103" spans="2:4" ht="15">
      <c r="B103" s="109"/>
      <c r="C103" s="109"/>
      <c r="D103" s="109"/>
    </row>
    <row r="104" spans="2:4" ht="15">
      <c r="B104" s="109"/>
      <c r="C104" s="109"/>
      <c r="D104" s="109"/>
    </row>
    <row r="105" spans="2:4" ht="15">
      <c r="B105" s="109"/>
      <c r="C105" s="109"/>
      <c r="D105" s="109"/>
    </row>
    <row r="106" spans="2:4" ht="15">
      <c r="B106" s="109"/>
      <c r="C106" s="109"/>
      <c r="D106" s="109"/>
    </row>
    <row r="107" spans="2:4" ht="15">
      <c r="B107" s="109"/>
      <c r="C107" s="109"/>
      <c r="D107" s="109"/>
    </row>
    <row r="108" spans="2:4" ht="15">
      <c r="B108" s="109"/>
      <c r="C108" s="109"/>
      <c r="D108" s="109"/>
    </row>
    <row r="109" spans="2:4" ht="15">
      <c r="B109" s="109"/>
      <c r="C109" s="109"/>
      <c r="D109" s="109"/>
    </row>
    <row r="110" spans="2:4" ht="15">
      <c r="B110" s="109"/>
      <c r="C110" s="109"/>
      <c r="D110" s="109"/>
    </row>
    <row r="111" spans="2:4" ht="15">
      <c r="B111" s="109"/>
      <c r="C111" s="109"/>
      <c r="D111" s="109"/>
    </row>
    <row r="112" spans="2:4" ht="15">
      <c r="B112" s="109"/>
      <c r="C112" s="109"/>
      <c r="D112" s="109"/>
    </row>
    <row r="113" spans="2:4" ht="15">
      <c r="B113" s="109"/>
      <c r="C113" s="109"/>
      <c r="D113" s="109"/>
    </row>
    <row r="114" spans="2:4" ht="15">
      <c r="B114" s="109"/>
      <c r="C114" s="109"/>
      <c r="D114" s="109"/>
    </row>
    <row r="115" spans="2:4" ht="15">
      <c r="B115" s="109"/>
      <c r="C115" s="109"/>
      <c r="D115" s="109"/>
    </row>
    <row r="116" spans="2:4" ht="15">
      <c r="B116" s="109"/>
      <c r="C116" s="109"/>
      <c r="D116" s="109"/>
    </row>
    <row r="117" spans="2:4" ht="15">
      <c r="B117" s="109"/>
      <c r="C117" s="109"/>
      <c r="D117" s="109"/>
    </row>
    <row r="118" spans="2:4" ht="15">
      <c r="B118" s="109"/>
      <c r="C118" s="109"/>
      <c r="D118" s="109"/>
    </row>
    <row r="119" spans="2:4" ht="15">
      <c r="B119" s="109"/>
      <c r="C119" s="109"/>
      <c r="D119" s="109"/>
    </row>
    <row r="120" spans="2:4" ht="15">
      <c r="B120" s="109"/>
      <c r="C120" s="109"/>
      <c r="D120" s="109"/>
    </row>
    <row r="121" spans="2:4" ht="15">
      <c r="B121" s="109"/>
      <c r="C121" s="109"/>
      <c r="D121" s="109"/>
    </row>
    <row r="122" spans="2:4" ht="15">
      <c r="B122" s="109"/>
      <c r="C122" s="109"/>
      <c r="D122" s="109"/>
    </row>
    <row r="123" spans="2:4" ht="15">
      <c r="B123" s="109"/>
      <c r="C123" s="109"/>
      <c r="D123" s="109"/>
    </row>
    <row r="124" spans="2:4" ht="15">
      <c r="B124" s="109"/>
      <c r="C124" s="109"/>
      <c r="D124" s="109"/>
    </row>
    <row r="125" spans="2:4" ht="15">
      <c r="B125" s="109"/>
      <c r="C125" s="109"/>
      <c r="D125" s="109"/>
    </row>
    <row r="126" spans="2:4" ht="15">
      <c r="B126" s="109"/>
      <c r="C126" s="109"/>
      <c r="D126" s="109"/>
    </row>
    <row r="127" spans="2:4" ht="15">
      <c r="B127" s="109"/>
      <c r="C127" s="109"/>
      <c r="D127" s="109"/>
    </row>
    <row r="128" spans="2:4" ht="15">
      <c r="B128" s="109"/>
      <c r="C128" s="109"/>
      <c r="D128" s="109"/>
    </row>
    <row r="129" spans="2:4" ht="15">
      <c r="B129" s="109"/>
      <c r="C129" s="109"/>
      <c r="D129" s="109"/>
    </row>
    <row r="130" spans="2:4" ht="15">
      <c r="B130" s="109"/>
      <c r="C130" s="109"/>
      <c r="D130" s="109"/>
    </row>
    <row r="131" spans="2:4" ht="15">
      <c r="B131" s="109"/>
      <c r="C131" s="109"/>
      <c r="D131" s="109"/>
    </row>
    <row r="132" spans="2:4" ht="15">
      <c r="B132" s="109"/>
      <c r="C132" s="109"/>
      <c r="D132" s="109"/>
    </row>
    <row r="133" spans="2:4" ht="15">
      <c r="B133" s="109"/>
      <c r="C133" s="109"/>
      <c r="D133" s="109"/>
    </row>
    <row r="134" spans="2:4" ht="15">
      <c r="B134" s="109"/>
      <c r="C134" s="109"/>
      <c r="D134" s="109"/>
    </row>
    <row r="135" spans="2:4" ht="15">
      <c r="B135" s="109"/>
      <c r="C135" s="109"/>
      <c r="D135" s="109"/>
    </row>
    <row r="136" spans="2:4" ht="15">
      <c r="B136" s="109"/>
      <c r="C136" s="109"/>
      <c r="D136" s="109"/>
    </row>
    <row r="137" spans="2:4" ht="15">
      <c r="B137" s="109"/>
      <c r="C137" s="109"/>
      <c r="D137" s="109"/>
    </row>
    <row r="138" spans="2:4" ht="15">
      <c r="B138" s="109"/>
      <c r="C138" s="109"/>
      <c r="D138" s="109"/>
    </row>
    <row r="139" spans="2:4" ht="15">
      <c r="B139" s="109"/>
      <c r="C139" s="109"/>
      <c r="D139" s="109"/>
    </row>
    <row r="140" spans="2:4" ht="15">
      <c r="B140" s="109"/>
      <c r="C140" s="109"/>
      <c r="D140" s="109"/>
    </row>
    <row r="141" spans="2:4" ht="15">
      <c r="B141" s="109"/>
      <c r="C141" s="109"/>
      <c r="D141" s="109"/>
    </row>
    <row r="142" spans="2:4" ht="15">
      <c r="B142" s="109"/>
      <c r="C142" s="109"/>
      <c r="D142" s="109"/>
    </row>
  </sheetData>
  <sheetProtection/>
  <protectedRanges>
    <protectedRange password="89C1" sqref="J21 AY21 B1:CB8" name="PT01"/>
    <protectedRange password="89C1" sqref="F36:AC65 AE36:AM65 AU36:BR65 BT36:CB65" name="PT02"/>
  </protectedRanges>
  <mergeCells count="225">
    <mergeCell ref="B70:CB70"/>
    <mergeCell ref="B67:CB67"/>
    <mergeCell ref="X68:BF68"/>
    <mergeCell ref="W69:BG69"/>
    <mergeCell ref="X71:BF71"/>
    <mergeCell ref="B65:D65"/>
    <mergeCell ref="F65:AC65"/>
    <mergeCell ref="AE65:AM65"/>
    <mergeCell ref="AQ65:AS65"/>
    <mergeCell ref="AU65:BR65"/>
    <mergeCell ref="BT65:CB65"/>
    <mergeCell ref="B64:D64"/>
    <mergeCell ref="F64:AC64"/>
    <mergeCell ref="AE64:AM64"/>
    <mergeCell ref="AQ64:AS64"/>
    <mergeCell ref="AU64:BR64"/>
    <mergeCell ref="BT64:CB64"/>
    <mergeCell ref="B63:D63"/>
    <mergeCell ref="F63:AC63"/>
    <mergeCell ref="AE63:AM63"/>
    <mergeCell ref="AQ63:AS63"/>
    <mergeCell ref="AU63:BR63"/>
    <mergeCell ref="BT63:CB63"/>
    <mergeCell ref="B62:D62"/>
    <mergeCell ref="F62:AC62"/>
    <mergeCell ref="AE62:AM62"/>
    <mergeCell ref="AQ62:AS62"/>
    <mergeCell ref="AU62:BR62"/>
    <mergeCell ref="BT62:CB62"/>
    <mergeCell ref="B61:D61"/>
    <mergeCell ref="F61:AC61"/>
    <mergeCell ref="AE61:AM61"/>
    <mergeCell ref="AQ61:AS61"/>
    <mergeCell ref="AU61:BR61"/>
    <mergeCell ref="BT61:CB61"/>
    <mergeCell ref="B60:D60"/>
    <mergeCell ref="F60:AC60"/>
    <mergeCell ref="AE60:AM60"/>
    <mergeCell ref="AQ60:AS60"/>
    <mergeCell ref="AU60:BR60"/>
    <mergeCell ref="BT60:CB60"/>
    <mergeCell ref="B59:D59"/>
    <mergeCell ref="F59:AC59"/>
    <mergeCell ref="AE59:AM59"/>
    <mergeCell ref="AQ59:AS59"/>
    <mergeCell ref="AU59:BR59"/>
    <mergeCell ref="BT59:CB59"/>
    <mergeCell ref="B58:D58"/>
    <mergeCell ref="F58:AC58"/>
    <mergeCell ref="AE58:AM58"/>
    <mergeCell ref="AQ58:AS58"/>
    <mergeCell ref="AU58:BR58"/>
    <mergeCell ref="BT58:CB58"/>
    <mergeCell ref="B57:D57"/>
    <mergeCell ref="F57:AC57"/>
    <mergeCell ref="AE57:AM57"/>
    <mergeCell ref="AQ57:AS57"/>
    <mergeCell ref="AU57:BR57"/>
    <mergeCell ref="BT57:CB57"/>
    <mergeCell ref="B56:D56"/>
    <mergeCell ref="F56:AC56"/>
    <mergeCell ref="AE56:AM56"/>
    <mergeCell ref="AQ56:AS56"/>
    <mergeCell ref="AU56:BR56"/>
    <mergeCell ref="BT56:CB56"/>
    <mergeCell ref="B55:D55"/>
    <mergeCell ref="F55:AC55"/>
    <mergeCell ref="AE55:AM55"/>
    <mergeCell ref="AQ55:AS55"/>
    <mergeCell ref="AU55:BR55"/>
    <mergeCell ref="BT55:CB55"/>
    <mergeCell ref="B54:D54"/>
    <mergeCell ref="F54:AC54"/>
    <mergeCell ref="AE54:AM54"/>
    <mergeCell ref="AQ54:AS54"/>
    <mergeCell ref="AU54:BR54"/>
    <mergeCell ref="BT54:CB54"/>
    <mergeCell ref="B53:D53"/>
    <mergeCell ref="F53:AC53"/>
    <mergeCell ref="AE53:AM53"/>
    <mergeCell ref="AQ53:AS53"/>
    <mergeCell ref="AU53:BR53"/>
    <mergeCell ref="BT53:CB53"/>
    <mergeCell ref="B52:D52"/>
    <mergeCell ref="F52:AC52"/>
    <mergeCell ref="AE52:AM52"/>
    <mergeCell ref="AQ52:AS52"/>
    <mergeCell ref="AU52:BR52"/>
    <mergeCell ref="BT52:CB52"/>
    <mergeCell ref="B51:D51"/>
    <mergeCell ref="F51:AC51"/>
    <mergeCell ref="AE51:AM51"/>
    <mergeCell ref="AQ51:AS51"/>
    <mergeCell ref="AU51:BR51"/>
    <mergeCell ref="BT51:CB51"/>
    <mergeCell ref="B50:D50"/>
    <mergeCell ref="F50:AC50"/>
    <mergeCell ref="AE50:AM50"/>
    <mergeCell ref="AQ50:AS50"/>
    <mergeCell ref="AU50:BR50"/>
    <mergeCell ref="BT50:CB50"/>
    <mergeCell ref="B49:D49"/>
    <mergeCell ref="F49:AC49"/>
    <mergeCell ref="AE49:AM49"/>
    <mergeCell ref="AQ49:AS49"/>
    <mergeCell ref="AU49:BR49"/>
    <mergeCell ref="BT49:CB49"/>
    <mergeCell ref="B48:D48"/>
    <mergeCell ref="F48:AC48"/>
    <mergeCell ref="AE48:AM48"/>
    <mergeCell ref="AQ48:AS48"/>
    <mergeCell ref="AU48:BR48"/>
    <mergeCell ref="BT48:CB48"/>
    <mergeCell ref="B47:D47"/>
    <mergeCell ref="F47:AC47"/>
    <mergeCell ref="AE47:AM47"/>
    <mergeCell ref="AQ47:AS47"/>
    <mergeCell ref="AU47:BR47"/>
    <mergeCell ref="BT47:CB47"/>
    <mergeCell ref="B46:D46"/>
    <mergeCell ref="F46:AC46"/>
    <mergeCell ref="AE46:AM46"/>
    <mergeCell ref="AQ46:AS46"/>
    <mergeCell ref="AU46:BR46"/>
    <mergeCell ref="BT46:CB46"/>
    <mergeCell ref="B45:D45"/>
    <mergeCell ref="F45:AC45"/>
    <mergeCell ref="AE45:AM45"/>
    <mergeCell ref="AQ45:AS45"/>
    <mergeCell ref="AU45:BR45"/>
    <mergeCell ref="BT45:CB45"/>
    <mergeCell ref="B44:D44"/>
    <mergeCell ref="F44:AC44"/>
    <mergeCell ref="AE44:AM44"/>
    <mergeCell ref="AQ44:AS44"/>
    <mergeCell ref="AU44:BR44"/>
    <mergeCell ref="BT44:CB44"/>
    <mergeCell ref="B43:D43"/>
    <mergeCell ref="F43:AC43"/>
    <mergeCell ref="AE43:AM43"/>
    <mergeCell ref="AQ43:AS43"/>
    <mergeCell ref="AU43:BR43"/>
    <mergeCell ref="BT43:CB43"/>
    <mergeCell ref="B42:D42"/>
    <mergeCell ref="F42:AC42"/>
    <mergeCell ref="AE42:AM42"/>
    <mergeCell ref="AQ42:AS42"/>
    <mergeCell ref="AU42:BR42"/>
    <mergeCell ref="BT42:CB42"/>
    <mergeCell ref="B41:D41"/>
    <mergeCell ref="F41:AC41"/>
    <mergeCell ref="AE41:AM41"/>
    <mergeCell ref="AQ41:AS41"/>
    <mergeCell ref="AU41:BR41"/>
    <mergeCell ref="BT41:CB41"/>
    <mergeCell ref="B40:D40"/>
    <mergeCell ref="F40:AC40"/>
    <mergeCell ref="AE40:AM40"/>
    <mergeCell ref="AQ40:AS40"/>
    <mergeCell ref="AU40:BR40"/>
    <mergeCell ref="BT40:CB40"/>
    <mergeCell ref="B39:D39"/>
    <mergeCell ref="F39:AC39"/>
    <mergeCell ref="AE39:AM39"/>
    <mergeCell ref="AQ39:AS39"/>
    <mergeCell ref="AU39:BR39"/>
    <mergeCell ref="BT39:CB39"/>
    <mergeCell ref="B38:D38"/>
    <mergeCell ref="F38:AC38"/>
    <mergeCell ref="AE38:AM38"/>
    <mergeCell ref="AQ38:AS38"/>
    <mergeCell ref="AU38:BR38"/>
    <mergeCell ref="BT38:CB38"/>
    <mergeCell ref="B37:D37"/>
    <mergeCell ref="F37:AC37"/>
    <mergeCell ref="AE37:AM37"/>
    <mergeCell ref="AQ37:AS37"/>
    <mergeCell ref="AU37:BR37"/>
    <mergeCell ref="BT37:CB37"/>
    <mergeCell ref="B36:D36"/>
    <mergeCell ref="F36:AC36"/>
    <mergeCell ref="AE36:AM36"/>
    <mergeCell ref="AQ36:AS36"/>
    <mergeCell ref="AU36:BR36"/>
    <mergeCell ref="BT36:CB36"/>
    <mergeCell ref="B34:D34"/>
    <mergeCell ref="F34:AC34"/>
    <mergeCell ref="AE34:AM34"/>
    <mergeCell ref="AQ34:AS34"/>
    <mergeCell ref="AU34:BR34"/>
    <mergeCell ref="BT34:CB34"/>
    <mergeCell ref="C29:M29"/>
    <mergeCell ref="N29:AL29"/>
    <mergeCell ref="AR29:BB29"/>
    <mergeCell ref="BC29:CA29"/>
    <mergeCell ref="C31:M31"/>
    <mergeCell ref="N31:AL31"/>
    <mergeCell ref="AR31:BB31"/>
    <mergeCell ref="BC31:CA31"/>
    <mergeCell ref="AR23:AW23"/>
    <mergeCell ref="AX23:BF23"/>
    <mergeCell ref="BH23:BN23"/>
    <mergeCell ref="BO23:CA23"/>
    <mergeCell ref="C27:M27"/>
    <mergeCell ref="N27:AL27"/>
    <mergeCell ref="AR27:BB27"/>
    <mergeCell ref="BC27:CA27"/>
    <mergeCell ref="B18:CB18"/>
    <mergeCell ref="AO20:AO65"/>
    <mergeCell ref="C21:I21"/>
    <mergeCell ref="J21:AL21"/>
    <mergeCell ref="AR21:AX21"/>
    <mergeCell ref="AY21:CA21"/>
    <mergeCell ref="C23:H23"/>
    <mergeCell ref="I23:Q23"/>
    <mergeCell ref="S23:Y23"/>
    <mergeCell ref="Z23:AL23"/>
    <mergeCell ref="B1:CC7"/>
    <mergeCell ref="B12:BW12"/>
    <mergeCell ref="B14:J14"/>
    <mergeCell ref="K14:CB14"/>
    <mergeCell ref="B16:J16"/>
    <mergeCell ref="K16:CB16"/>
    <mergeCell ref="B9:AG10"/>
    <mergeCell ref="AH9:CB10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C142"/>
  <sheetViews>
    <sheetView view="pageBreakPreview" zoomScaleSheetLayoutView="100" zoomScalePageLayoutView="0" workbookViewId="0" topLeftCell="A52">
      <selection activeCell="B14" sqref="B14:J16"/>
    </sheetView>
  </sheetViews>
  <sheetFormatPr defaultColWidth="9.28125" defaultRowHeight="15"/>
  <cols>
    <col min="1" max="1" width="2.7109375" style="125" customWidth="1"/>
    <col min="2" max="4" width="1.421875" style="125" customWidth="1"/>
    <col min="5" max="5" width="0.71875" style="125" customWidth="1"/>
    <col min="6" max="17" width="1.421875" style="125" customWidth="1"/>
    <col min="18" max="18" width="5.421875" style="125" customWidth="1"/>
    <col min="19" max="29" width="1.421875" style="125" customWidth="1"/>
    <col min="30" max="30" width="0.71875" style="125" customWidth="1"/>
    <col min="31" max="39" width="1.421875" style="125" customWidth="1"/>
    <col min="40" max="40" width="0.71875" style="125" customWidth="1"/>
    <col min="41" max="41" width="2.7109375" style="125" customWidth="1"/>
    <col min="42" max="42" width="0.71875" style="125" customWidth="1"/>
    <col min="43" max="45" width="1.421875" style="125" customWidth="1"/>
    <col min="46" max="46" width="0.71875" style="125" customWidth="1"/>
    <col min="47" max="59" width="1.421875" style="125" customWidth="1"/>
    <col min="60" max="60" width="5.7109375" style="125" customWidth="1"/>
    <col min="61" max="70" width="1.421875" style="125" customWidth="1"/>
    <col min="71" max="71" width="0.71875" style="125" customWidth="1"/>
    <col min="72" max="80" width="1.421875" style="125" customWidth="1"/>
    <col min="81" max="81" width="2.7109375" style="125" customWidth="1"/>
    <col min="82" max="16384" width="9.28125" style="125" customWidth="1"/>
  </cols>
  <sheetData>
    <row r="1" spans="1:81" ht="15" customHeight="1">
      <c r="A1" s="124"/>
      <c r="B1" s="634" t="s">
        <v>123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  <c r="BS1" s="634"/>
      <c r="BT1" s="634"/>
      <c r="BU1" s="634"/>
      <c r="BV1" s="634"/>
      <c r="BW1" s="634"/>
      <c r="BX1" s="634"/>
      <c r="BY1" s="634"/>
      <c r="BZ1" s="634"/>
      <c r="CA1" s="634"/>
      <c r="CB1" s="634"/>
      <c r="CC1" s="635"/>
    </row>
    <row r="2" spans="1:81" ht="15" customHeight="1">
      <c r="A2" s="12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  <c r="BT2" s="636"/>
      <c r="BU2" s="636"/>
      <c r="BV2" s="636"/>
      <c r="BW2" s="636"/>
      <c r="BX2" s="636"/>
      <c r="BY2" s="636"/>
      <c r="BZ2" s="636"/>
      <c r="CA2" s="636"/>
      <c r="CB2" s="636"/>
      <c r="CC2" s="637"/>
    </row>
    <row r="3" spans="1:81" ht="15" customHeight="1">
      <c r="A3" s="12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7"/>
    </row>
    <row r="4" spans="1:81" ht="15" customHeight="1">
      <c r="A4" s="12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6"/>
      <c r="BT4" s="636"/>
      <c r="BU4" s="636"/>
      <c r="BV4" s="636"/>
      <c r="BW4" s="636"/>
      <c r="BX4" s="636"/>
      <c r="BY4" s="636"/>
      <c r="BZ4" s="636"/>
      <c r="CA4" s="636"/>
      <c r="CB4" s="636"/>
      <c r="CC4" s="637"/>
    </row>
    <row r="5" spans="1:81" ht="15" customHeight="1">
      <c r="A5" s="12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6"/>
      <c r="BT5" s="636"/>
      <c r="BU5" s="636"/>
      <c r="BV5" s="636"/>
      <c r="BW5" s="636"/>
      <c r="BX5" s="636"/>
      <c r="BY5" s="636"/>
      <c r="BZ5" s="636"/>
      <c r="CA5" s="636"/>
      <c r="CB5" s="636"/>
      <c r="CC5" s="637"/>
    </row>
    <row r="6" spans="1:81" ht="15" customHeight="1">
      <c r="A6" s="12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7"/>
    </row>
    <row r="7" spans="1:81" ht="15" customHeight="1">
      <c r="A7" s="12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7"/>
    </row>
    <row r="8" spans="1:81" ht="15.75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</row>
    <row r="9" spans="1:81" s="232" customFormat="1" ht="15" customHeight="1">
      <c r="A9" s="230"/>
      <c r="B9" s="617" t="s">
        <v>135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9" t="str">
        <f>'Anexo IV'!BL13</f>
        <v>EDUCAÇÃO INFANTIL - CRECHE</v>
      </c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231"/>
    </row>
    <row r="10" spans="1:81" s="232" customFormat="1" ht="18" customHeight="1">
      <c r="A10" s="230"/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231"/>
    </row>
    <row r="11" spans="1:81" ht="3.75" customHeight="1">
      <c r="A11" s="126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0"/>
    </row>
    <row r="12" spans="1:81" ht="15.75">
      <c r="A12" s="126"/>
      <c r="B12" s="615" t="s">
        <v>108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131"/>
      <c r="BY12" s="131"/>
      <c r="BZ12" s="131"/>
      <c r="CA12" s="131"/>
      <c r="CB12" s="131"/>
      <c r="CC12" s="130"/>
    </row>
    <row r="13" spans="1:81" ht="3.75" customHeight="1">
      <c r="A13" s="126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0"/>
    </row>
    <row r="14" spans="1:81" ht="15">
      <c r="A14" s="126"/>
      <c r="B14" s="550" t="s">
        <v>79</v>
      </c>
      <c r="C14" s="550"/>
      <c r="D14" s="550"/>
      <c r="E14" s="550"/>
      <c r="F14" s="550"/>
      <c r="G14" s="550"/>
      <c r="H14" s="550"/>
      <c r="I14" s="550"/>
      <c r="J14" s="550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130"/>
    </row>
    <row r="15" spans="1:81" ht="3.75" customHeight="1">
      <c r="A15" s="126"/>
      <c r="B15" s="229"/>
      <c r="C15" s="229"/>
      <c r="D15" s="229"/>
      <c r="E15" s="229"/>
      <c r="F15" s="229"/>
      <c r="G15" s="229"/>
      <c r="H15" s="229"/>
      <c r="I15" s="229"/>
      <c r="J15" s="229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30"/>
    </row>
    <row r="16" spans="1:81" ht="15" customHeight="1">
      <c r="A16" s="126"/>
      <c r="B16" s="550" t="s">
        <v>80</v>
      </c>
      <c r="C16" s="550"/>
      <c r="D16" s="550"/>
      <c r="E16" s="550"/>
      <c r="F16" s="550"/>
      <c r="G16" s="550"/>
      <c r="H16" s="550"/>
      <c r="I16" s="550"/>
      <c r="J16" s="550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130"/>
    </row>
    <row r="17" spans="1:81" ht="15" customHeight="1">
      <c r="A17" s="126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0"/>
    </row>
    <row r="18" spans="1:81" ht="15" customHeight="1">
      <c r="A18" s="126"/>
      <c r="B18" s="621" t="s">
        <v>82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130"/>
    </row>
    <row r="19" spans="1:81" ht="15" customHeight="1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0"/>
    </row>
    <row r="20" spans="1:81" ht="15" customHeight="1">
      <c r="A20" s="126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5"/>
      <c r="AN20" s="131"/>
      <c r="AO20" s="624"/>
      <c r="AP20" s="131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0"/>
    </row>
    <row r="21" spans="1:81" ht="15" customHeight="1">
      <c r="A21" s="126"/>
      <c r="B21" s="136"/>
      <c r="C21" s="627" t="s">
        <v>83</v>
      </c>
      <c r="D21" s="627"/>
      <c r="E21" s="627"/>
      <c r="F21" s="627"/>
      <c r="G21" s="627"/>
      <c r="H21" s="627"/>
      <c r="I21" s="627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137"/>
      <c r="AN21" s="131"/>
      <c r="AO21" s="625"/>
      <c r="AP21" s="131"/>
      <c r="AQ21" s="136"/>
      <c r="AR21" s="627" t="s">
        <v>83</v>
      </c>
      <c r="AS21" s="627"/>
      <c r="AT21" s="627"/>
      <c r="AU21" s="627"/>
      <c r="AV21" s="627"/>
      <c r="AW21" s="627"/>
      <c r="AX21" s="627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137"/>
      <c r="CC21" s="130"/>
    </row>
    <row r="22" spans="1:81" ht="15" customHeight="1">
      <c r="A22" s="126"/>
      <c r="B22" s="13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6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37"/>
      <c r="AN22" s="131"/>
      <c r="AO22" s="625"/>
      <c r="AP22" s="131"/>
      <c r="AQ22" s="136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37"/>
      <c r="CC22" s="130"/>
    </row>
    <row r="23" spans="1:81" ht="15" customHeight="1">
      <c r="A23" s="126"/>
      <c r="B23" s="136"/>
      <c r="C23" s="627" t="s">
        <v>84</v>
      </c>
      <c r="D23" s="627"/>
      <c r="E23" s="627"/>
      <c r="F23" s="627"/>
      <c r="G23" s="627"/>
      <c r="H23" s="627"/>
      <c r="I23" s="628" t="s">
        <v>85</v>
      </c>
      <c r="J23" s="628"/>
      <c r="K23" s="628"/>
      <c r="L23" s="628"/>
      <c r="M23" s="628"/>
      <c r="N23" s="628"/>
      <c r="O23" s="628"/>
      <c r="P23" s="628"/>
      <c r="Q23" s="628"/>
      <c r="R23" s="103"/>
      <c r="S23" s="550" t="s">
        <v>86</v>
      </c>
      <c r="T23" s="550"/>
      <c r="U23" s="550"/>
      <c r="V23" s="550"/>
      <c r="W23" s="550"/>
      <c r="X23" s="550"/>
      <c r="Y23" s="550"/>
      <c r="Z23" s="628" t="s">
        <v>109</v>
      </c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137"/>
      <c r="AN23" s="131"/>
      <c r="AO23" s="625"/>
      <c r="AP23" s="131"/>
      <c r="AQ23" s="136"/>
      <c r="AR23" s="550" t="s">
        <v>84</v>
      </c>
      <c r="AS23" s="550"/>
      <c r="AT23" s="550"/>
      <c r="AU23" s="550"/>
      <c r="AV23" s="550"/>
      <c r="AW23" s="550"/>
      <c r="AX23" s="628" t="s">
        <v>87</v>
      </c>
      <c r="AY23" s="628"/>
      <c r="AZ23" s="628"/>
      <c r="BA23" s="628"/>
      <c r="BB23" s="628"/>
      <c r="BC23" s="628"/>
      <c r="BD23" s="628"/>
      <c r="BE23" s="628"/>
      <c r="BF23" s="628"/>
      <c r="BG23" s="103"/>
      <c r="BH23" s="550" t="s">
        <v>86</v>
      </c>
      <c r="BI23" s="550"/>
      <c r="BJ23" s="550"/>
      <c r="BK23" s="550"/>
      <c r="BL23" s="550"/>
      <c r="BM23" s="550"/>
      <c r="BN23" s="550"/>
      <c r="BO23" s="628" t="s">
        <v>88</v>
      </c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137"/>
      <c r="CC23" s="130"/>
    </row>
    <row r="24" spans="1:81" ht="15" customHeight="1">
      <c r="A24" s="126"/>
      <c r="B24" s="138"/>
      <c r="C24" s="139"/>
      <c r="D24" s="139"/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N24" s="131"/>
      <c r="AO24" s="625"/>
      <c r="AP24" s="131"/>
      <c r="AQ24" s="138"/>
      <c r="AR24" s="142"/>
      <c r="AS24" s="142"/>
      <c r="AT24" s="142"/>
      <c r="AU24" s="142"/>
      <c r="AV24" s="142"/>
      <c r="AW24" s="142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3"/>
      <c r="CC24" s="130"/>
    </row>
    <row r="25" spans="1:81" ht="15" customHeight="1">
      <c r="A25" s="12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625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0"/>
    </row>
    <row r="26" spans="1:81" ht="15" customHeight="1">
      <c r="A26" s="126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1"/>
      <c r="AO26" s="625"/>
      <c r="AP26" s="131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5"/>
      <c r="CC26" s="130"/>
    </row>
    <row r="27" spans="1:81" ht="15" customHeight="1">
      <c r="A27" s="126"/>
      <c r="B27" s="144"/>
      <c r="C27" s="550" t="s">
        <v>89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145"/>
      <c r="AN27" s="132"/>
      <c r="AO27" s="625"/>
      <c r="AP27" s="131"/>
      <c r="AQ27" s="144"/>
      <c r="AR27" s="550" t="s">
        <v>89</v>
      </c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628"/>
      <c r="BD27" s="628"/>
      <c r="BE27" s="628"/>
      <c r="BF27" s="628"/>
      <c r="BG27" s="628"/>
      <c r="BH27" s="628"/>
      <c r="BI27" s="628"/>
      <c r="BJ27" s="628"/>
      <c r="BK27" s="628"/>
      <c r="BL27" s="628"/>
      <c r="BM27" s="628"/>
      <c r="BN27" s="628"/>
      <c r="BO27" s="628"/>
      <c r="BP27" s="628"/>
      <c r="BQ27" s="628"/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145"/>
      <c r="CC27" s="130"/>
    </row>
    <row r="28" spans="1:81" ht="5.25" customHeight="1">
      <c r="A28" s="126"/>
      <c r="B28" s="136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37"/>
      <c r="AN28" s="131"/>
      <c r="AO28" s="625"/>
      <c r="AP28" s="131"/>
      <c r="AQ28" s="136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37"/>
      <c r="CC28" s="130"/>
    </row>
    <row r="29" spans="1:81" ht="15">
      <c r="A29" s="126"/>
      <c r="B29" s="144"/>
      <c r="C29" s="550" t="s">
        <v>89</v>
      </c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145"/>
      <c r="AN29" s="132"/>
      <c r="AO29" s="625"/>
      <c r="AP29" s="131"/>
      <c r="AQ29" s="144"/>
      <c r="AR29" s="550" t="s">
        <v>89</v>
      </c>
      <c r="AS29" s="550"/>
      <c r="AT29" s="550"/>
      <c r="AU29" s="550"/>
      <c r="AV29" s="550"/>
      <c r="AW29" s="550"/>
      <c r="AX29" s="550"/>
      <c r="AY29" s="550"/>
      <c r="AZ29" s="550"/>
      <c r="BA29" s="550"/>
      <c r="BB29" s="550"/>
      <c r="BC29" s="628"/>
      <c r="BD29" s="628"/>
      <c r="BE29" s="628"/>
      <c r="BF29" s="628"/>
      <c r="BG29" s="628"/>
      <c r="BH29" s="628"/>
      <c r="BI29" s="628"/>
      <c r="BJ29" s="628"/>
      <c r="BK29" s="628"/>
      <c r="BL29" s="628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145"/>
      <c r="CC29" s="130"/>
    </row>
    <row r="30" spans="1:81" ht="4.5" customHeight="1">
      <c r="A30" s="126"/>
      <c r="B30" s="13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37"/>
      <c r="AN30" s="131"/>
      <c r="AO30" s="625"/>
      <c r="AP30" s="131"/>
      <c r="AQ30" s="136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37"/>
      <c r="CC30" s="130"/>
    </row>
    <row r="31" spans="1:81" ht="15" customHeight="1">
      <c r="A31" s="126"/>
      <c r="B31" s="144"/>
      <c r="C31" s="550" t="s">
        <v>89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145"/>
      <c r="AN31" s="132"/>
      <c r="AO31" s="625"/>
      <c r="AP31" s="131"/>
      <c r="AQ31" s="144"/>
      <c r="AR31" s="550" t="s">
        <v>89</v>
      </c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145"/>
      <c r="CC31" s="130"/>
    </row>
    <row r="32" spans="1:81" ht="15" customHeight="1">
      <c r="A32" s="126"/>
      <c r="B32" s="146"/>
      <c r="C32" s="147"/>
      <c r="D32" s="147"/>
      <c r="E32" s="147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1"/>
      <c r="AL32" s="141"/>
      <c r="AM32" s="149"/>
      <c r="AN32" s="132"/>
      <c r="AO32" s="625"/>
      <c r="AP32" s="131"/>
      <c r="AQ32" s="146"/>
      <c r="AR32" s="147"/>
      <c r="AS32" s="147"/>
      <c r="AT32" s="147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1"/>
      <c r="CA32" s="141"/>
      <c r="CB32" s="149"/>
      <c r="CC32" s="130"/>
    </row>
    <row r="33" spans="1:81" ht="15" customHeight="1">
      <c r="A33" s="12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625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0"/>
    </row>
    <row r="34" spans="1:81" ht="15" customHeight="1">
      <c r="A34" s="126"/>
      <c r="B34" s="629" t="s">
        <v>11</v>
      </c>
      <c r="C34" s="629"/>
      <c r="D34" s="629"/>
      <c r="E34" s="104"/>
      <c r="F34" s="629" t="s">
        <v>90</v>
      </c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104"/>
      <c r="AE34" s="629" t="s">
        <v>91</v>
      </c>
      <c r="AF34" s="629"/>
      <c r="AG34" s="629"/>
      <c r="AH34" s="629"/>
      <c r="AI34" s="629"/>
      <c r="AJ34" s="629"/>
      <c r="AK34" s="629"/>
      <c r="AL34" s="629"/>
      <c r="AM34" s="629"/>
      <c r="AN34" s="150"/>
      <c r="AO34" s="625"/>
      <c r="AP34" s="131"/>
      <c r="AQ34" s="629" t="s">
        <v>11</v>
      </c>
      <c r="AR34" s="629"/>
      <c r="AS34" s="629"/>
      <c r="AT34" s="104"/>
      <c r="AU34" s="629" t="s">
        <v>90</v>
      </c>
      <c r="AV34" s="629"/>
      <c r="AW34" s="629"/>
      <c r="AX34" s="629"/>
      <c r="AY34" s="629"/>
      <c r="AZ34" s="629"/>
      <c r="BA34" s="629"/>
      <c r="BB34" s="629"/>
      <c r="BC34" s="629"/>
      <c r="BD34" s="629"/>
      <c r="BE34" s="629"/>
      <c r="BF34" s="629"/>
      <c r="BG34" s="629"/>
      <c r="BH34" s="629"/>
      <c r="BI34" s="629"/>
      <c r="BJ34" s="629"/>
      <c r="BK34" s="629"/>
      <c r="BL34" s="629"/>
      <c r="BM34" s="629"/>
      <c r="BN34" s="629"/>
      <c r="BO34" s="629"/>
      <c r="BP34" s="629"/>
      <c r="BQ34" s="629"/>
      <c r="BR34" s="629"/>
      <c r="BS34" s="104"/>
      <c r="BT34" s="629" t="s">
        <v>91</v>
      </c>
      <c r="BU34" s="629"/>
      <c r="BV34" s="629"/>
      <c r="BW34" s="629"/>
      <c r="BX34" s="629"/>
      <c r="BY34" s="629"/>
      <c r="BZ34" s="629"/>
      <c r="CA34" s="629"/>
      <c r="CB34" s="629"/>
      <c r="CC34" s="130"/>
    </row>
    <row r="35" spans="1:81" ht="3.75" customHeight="1">
      <c r="A35" s="12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31"/>
      <c r="AO35" s="625"/>
      <c r="AP35" s="131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30"/>
    </row>
    <row r="36" spans="1:81" ht="15" customHeight="1">
      <c r="A36" s="126"/>
      <c r="B36" s="630" t="s">
        <v>55</v>
      </c>
      <c r="C36" s="631"/>
      <c r="D36" s="631"/>
      <c r="E36" s="104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04"/>
      <c r="AE36" s="633"/>
      <c r="AF36" s="633"/>
      <c r="AG36" s="633"/>
      <c r="AH36" s="633"/>
      <c r="AI36" s="633"/>
      <c r="AJ36" s="633"/>
      <c r="AK36" s="633"/>
      <c r="AL36" s="633"/>
      <c r="AM36" s="633"/>
      <c r="AN36" s="151"/>
      <c r="AO36" s="625"/>
      <c r="AP36" s="131"/>
      <c r="AQ36" s="630" t="s">
        <v>55</v>
      </c>
      <c r="AR36" s="631"/>
      <c r="AS36" s="631"/>
      <c r="AT36" s="104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104"/>
      <c r="BT36" s="633"/>
      <c r="BU36" s="633"/>
      <c r="BV36" s="633"/>
      <c r="BW36" s="633"/>
      <c r="BX36" s="633"/>
      <c r="BY36" s="633"/>
      <c r="BZ36" s="633"/>
      <c r="CA36" s="633"/>
      <c r="CB36" s="633"/>
      <c r="CC36" s="130"/>
    </row>
    <row r="37" spans="1:81" ht="15" customHeight="1">
      <c r="A37" s="126"/>
      <c r="B37" s="630" t="s">
        <v>56</v>
      </c>
      <c r="C37" s="631"/>
      <c r="D37" s="631"/>
      <c r="E37" s="104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04"/>
      <c r="AE37" s="633"/>
      <c r="AF37" s="633"/>
      <c r="AG37" s="633"/>
      <c r="AH37" s="633"/>
      <c r="AI37" s="633"/>
      <c r="AJ37" s="633"/>
      <c r="AK37" s="633"/>
      <c r="AL37" s="633"/>
      <c r="AM37" s="633"/>
      <c r="AN37" s="151"/>
      <c r="AO37" s="625"/>
      <c r="AP37" s="131"/>
      <c r="AQ37" s="630" t="s">
        <v>56</v>
      </c>
      <c r="AR37" s="631"/>
      <c r="AS37" s="631"/>
      <c r="AT37" s="104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104">
        <v>6</v>
      </c>
      <c r="BT37" s="633"/>
      <c r="BU37" s="633"/>
      <c r="BV37" s="633"/>
      <c r="BW37" s="633"/>
      <c r="BX37" s="633"/>
      <c r="BY37" s="633"/>
      <c r="BZ37" s="633"/>
      <c r="CA37" s="633"/>
      <c r="CB37" s="633"/>
      <c r="CC37" s="130"/>
    </row>
    <row r="38" spans="1:81" ht="15" customHeight="1">
      <c r="A38" s="126"/>
      <c r="B38" s="630" t="s">
        <v>57</v>
      </c>
      <c r="C38" s="631"/>
      <c r="D38" s="631"/>
      <c r="E38" s="104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04"/>
      <c r="AE38" s="633"/>
      <c r="AF38" s="633"/>
      <c r="AG38" s="633"/>
      <c r="AH38" s="633"/>
      <c r="AI38" s="633"/>
      <c r="AJ38" s="633"/>
      <c r="AK38" s="633"/>
      <c r="AL38" s="633"/>
      <c r="AM38" s="633"/>
      <c r="AN38" s="151"/>
      <c r="AO38" s="625"/>
      <c r="AP38" s="131"/>
      <c r="AQ38" s="630" t="s">
        <v>57</v>
      </c>
      <c r="AR38" s="631"/>
      <c r="AS38" s="631"/>
      <c r="AT38" s="104"/>
      <c r="AU38" s="632"/>
      <c r="AV38" s="632"/>
      <c r="AW38" s="632"/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2"/>
      <c r="BI38" s="632"/>
      <c r="BJ38" s="632"/>
      <c r="BK38" s="632"/>
      <c r="BL38" s="632"/>
      <c r="BM38" s="632"/>
      <c r="BN38" s="632"/>
      <c r="BO38" s="632"/>
      <c r="BP38" s="632"/>
      <c r="BQ38" s="632"/>
      <c r="BR38" s="632"/>
      <c r="BS38" s="104"/>
      <c r="BT38" s="633"/>
      <c r="BU38" s="633"/>
      <c r="BV38" s="633"/>
      <c r="BW38" s="633"/>
      <c r="BX38" s="633"/>
      <c r="BY38" s="633"/>
      <c r="BZ38" s="633"/>
      <c r="CA38" s="633"/>
      <c r="CB38" s="633"/>
      <c r="CC38" s="130"/>
    </row>
    <row r="39" spans="1:81" ht="15" customHeight="1">
      <c r="A39" s="126"/>
      <c r="B39" s="630" t="s">
        <v>58</v>
      </c>
      <c r="C39" s="631"/>
      <c r="D39" s="631"/>
      <c r="E39" s="104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04"/>
      <c r="AE39" s="633"/>
      <c r="AF39" s="633"/>
      <c r="AG39" s="633"/>
      <c r="AH39" s="633"/>
      <c r="AI39" s="633"/>
      <c r="AJ39" s="633"/>
      <c r="AK39" s="633"/>
      <c r="AL39" s="633"/>
      <c r="AM39" s="633"/>
      <c r="AN39" s="151"/>
      <c r="AO39" s="625"/>
      <c r="AP39" s="131"/>
      <c r="AQ39" s="630" t="s">
        <v>58</v>
      </c>
      <c r="AR39" s="631"/>
      <c r="AS39" s="631"/>
      <c r="AT39" s="104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632"/>
      <c r="BR39" s="632"/>
      <c r="BS39" s="104"/>
      <c r="BT39" s="633"/>
      <c r="BU39" s="633"/>
      <c r="BV39" s="633"/>
      <c r="BW39" s="633"/>
      <c r="BX39" s="633"/>
      <c r="BY39" s="633"/>
      <c r="BZ39" s="633"/>
      <c r="CA39" s="633"/>
      <c r="CB39" s="633"/>
      <c r="CC39" s="130"/>
    </row>
    <row r="40" spans="1:81" ht="15" customHeight="1">
      <c r="A40" s="126"/>
      <c r="B40" s="630" t="s">
        <v>59</v>
      </c>
      <c r="C40" s="631"/>
      <c r="D40" s="631"/>
      <c r="E40" s="104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04"/>
      <c r="AE40" s="633"/>
      <c r="AF40" s="633"/>
      <c r="AG40" s="633"/>
      <c r="AH40" s="633"/>
      <c r="AI40" s="633"/>
      <c r="AJ40" s="633"/>
      <c r="AK40" s="633"/>
      <c r="AL40" s="633"/>
      <c r="AM40" s="633"/>
      <c r="AN40" s="151"/>
      <c r="AO40" s="625"/>
      <c r="AP40" s="131"/>
      <c r="AQ40" s="630" t="s">
        <v>59</v>
      </c>
      <c r="AR40" s="631"/>
      <c r="AS40" s="631"/>
      <c r="AT40" s="104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104"/>
      <c r="BT40" s="633"/>
      <c r="BU40" s="633"/>
      <c r="BV40" s="633"/>
      <c r="BW40" s="633"/>
      <c r="BX40" s="633"/>
      <c r="BY40" s="633"/>
      <c r="BZ40" s="633"/>
      <c r="CA40" s="633"/>
      <c r="CB40" s="633"/>
      <c r="CC40" s="130"/>
    </row>
    <row r="41" spans="1:81" ht="15" customHeight="1">
      <c r="A41" s="126"/>
      <c r="B41" s="630" t="s">
        <v>60</v>
      </c>
      <c r="C41" s="631"/>
      <c r="D41" s="631"/>
      <c r="E41" s="104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04"/>
      <c r="AE41" s="633"/>
      <c r="AF41" s="633"/>
      <c r="AG41" s="633"/>
      <c r="AH41" s="633"/>
      <c r="AI41" s="633"/>
      <c r="AJ41" s="633"/>
      <c r="AK41" s="633"/>
      <c r="AL41" s="633"/>
      <c r="AM41" s="633"/>
      <c r="AN41" s="151"/>
      <c r="AO41" s="625"/>
      <c r="AP41" s="131"/>
      <c r="AQ41" s="630" t="s">
        <v>60</v>
      </c>
      <c r="AR41" s="631"/>
      <c r="AS41" s="631"/>
      <c r="AT41" s="104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632"/>
      <c r="BR41" s="632"/>
      <c r="BS41" s="104"/>
      <c r="BT41" s="633"/>
      <c r="BU41" s="633"/>
      <c r="BV41" s="633"/>
      <c r="BW41" s="633"/>
      <c r="BX41" s="633"/>
      <c r="BY41" s="633"/>
      <c r="BZ41" s="633"/>
      <c r="CA41" s="633"/>
      <c r="CB41" s="633"/>
      <c r="CC41" s="130"/>
    </row>
    <row r="42" spans="1:81" ht="15" customHeight="1">
      <c r="A42" s="126"/>
      <c r="B42" s="630" t="s">
        <v>61</v>
      </c>
      <c r="C42" s="631"/>
      <c r="D42" s="631"/>
      <c r="E42" s="104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04"/>
      <c r="AE42" s="633"/>
      <c r="AF42" s="633"/>
      <c r="AG42" s="633"/>
      <c r="AH42" s="633"/>
      <c r="AI42" s="633"/>
      <c r="AJ42" s="633"/>
      <c r="AK42" s="633"/>
      <c r="AL42" s="633"/>
      <c r="AM42" s="633"/>
      <c r="AN42" s="151"/>
      <c r="AO42" s="625"/>
      <c r="AP42" s="131"/>
      <c r="AQ42" s="630" t="s">
        <v>61</v>
      </c>
      <c r="AR42" s="631"/>
      <c r="AS42" s="631"/>
      <c r="AT42" s="104"/>
      <c r="AU42" s="632"/>
      <c r="AV42" s="632"/>
      <c r="AW42" s="632"/>
      <c r="AX42" s="632"/>
      <c r="AY42" s="632"/>
      <c r="AZ42" s="632"/>
      <c r="BA42" s="632"/>
      <c r="BB42" s="632"/>
      <c r="BC42" s="632"/>
      <c r="BD42" s="632"/>
      <c r="BE42" s="632"/>
      <c r="BF42" s="632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104"/>
      <c r="BT42" s="633"/>
      <c r="BU42" s="633"/>
      <c r="BV42" s="633"/>
      <c r="BW42" s="633"/>
      <c r="BX42" s="633"/>
      <c r="BY42" s="633"/>
      <c r="BZ42" s="633"/>
      <c r="CA42" s="633"/>
      <c r="CB42" s="633"/>
      <c r="CC42" s="130"/>
    </row>
    <row r="43" spans="1:81" ht="15" customHeight="1">
      <c r="A43" s="126"/>
      <c r="B43" s="630" t="s">
        <v>62</v>
      </c>
      <c r="C43" s="631"/>
      <c r="D43" s="631"/>
      <c r="E43" s="104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104"/>
      <c r="AE43" s="633"/>
      <c r="AF43" s="633"/>
      <c r="AG43" s="633"/>
      <c r="AH43" s="633"/>
      <c r="AI43" s="633"/>
      <c r="AJ43" s="633"/>
      <c r="AK43" s="633"/>
      <c r="AL43" s="633"/>
      <c r="AM43" s="633"/>
      <c r="AN43" s="151"/>
      <c r="AO43" s="625"/>
      <c r="AP43" s="131"/>
      <c r="AQ43" s="630" t="s">
        <v>62</v>
      </c>
      <c r="AR43" s="631"/>
      <c r="AS43" s="631"/>
      <c r="AT43" s="104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104"/>
      <c r="BT43" s="633"/>
      <c r="BU43" s="633"/>
      <c r="BV43" s="633"/>
      <c r="BW43" s="633"/>
      <c r="BX43" s="633"/>
      <c r="BY43" s="633"/>
      <c r="BZ43" s="633"/>
      <c r="CA43" s="633"/>
      <c r="CB43" s="633"/>
      <c r="CC43" s="130"/>
    </row>
    <row r="44" spans="1:81" ht="15" customHeight="1">
      <c r="A44" s="126"/>
      <c r="B44" s="630" t="s">
        <v>63</v>
      </c>
      <c r="C44" s="631"/>
      <c r="D44" s="631"/>
      <c r="E44" s="104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04"/>
      <c r="AE44" s="633"/>
      <c r="AF44" s="633"/>
      <c r="AG44" s="633"/>
      <c r="AH44" s="633"/>
      <c r="AI44" s="633"/>
      <c r="AJ44" s="633"/>
      <c r="AK44" s="633"/>
      <c r="AL44" s="633"/>
      <c r="AM44" s="633"/>
      <c r="AN44" s="151"/>
      <c r="AO44" s="625"/>
      <c r="AP44" s="131"/>
      <c r="AQ44" s="630" t="s">
        <v>63</v>
      </c>
      <c r="AR44" s="631"/>
      <c r="AS44" s="631"/>
      <c r="AT44" s="104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104"/>
      <c r="BT44" s="633"/>
      <c r="BU44" s="633"/>
      <c r="BV44" s="633"/>
      <c r="BW44" s="633"/>
      <c r="BX44" s="633"/>
      <c r="BY44" s="633"/>
      <c r="BZ44" s="633"/>
      <c r="CA44" s="633"/>
      <c r="CB44" s="633"/>
      <c r="CC44" s="130"/>
    </row>
    <row r="45" spans="1:81" ht="15" customHeight="1">
      <c r="A45" s="126"/>
      <c r="B45" s="631">
        <v>10</v>
      </c>
      <c r="C45" s="631"/>
      <c r="D45" s="631"/>
      <c r="E45" s="104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04"/>
      <c r="AE45" s="633"/>
      <c r="AF45" s="633"/>
      <c r="AG45" s="633"/>
      <c r="AH45" s="633"/>
      <c r="AI45" s="633"/>
      <c r="AJ45" s="633"/>
      <c r="AK45" s="633"/>
      <c r="AL45" s="633"/>
      <c r="AM45" s="633"/>
      <c r="AN45" s="151"/>
      <c r="AO45" s="625"/>
      <c r="AP45" s="131"/>
      <c r="AQ45" s="631">
        <v>10</v>
      </c>
      <c r="AR45" s="631"/>
      <c r="AS45" s="631"/>
      <c r="AT45" s="104"/>
      <c r="AU45" s="632"/>
      <c r="AV45" s="632"/>
      <c r="AW45" s="632"/>
      <c r="AX45" s="632"/>
      <c r="AY45" s="632"/>
      <c r="AZ45" s="632"/>
      <c r="BA45" s="632"/>
      <c r="BB45" s="632"/>
      <c r="BC45" s="632"/>
      <c r="BD45" s="632"/>
      <c r="BE45" s="632"/>
      <c r="BF45" s="632"/>
      <c r="BG45" s="632"/>
      <c r="BH45" s="632"/>
      <c r="BI45" s="632"/>
      <c r="BJ45" s="632"/>
      <c r="BK45" s="632"/>
      <c r="BL45" s="632"/>
      <c r="BM45" s="632"/>
      <c r="BN45" s="632"/>
      <c r="BO45" s="632"/>
      <c r="BP45" s="632"/>
      <c r="BQ45" s="632"/>
      <c r="BR45" s="632"/>
      <c r="BS45" s="104"/>
      <c r="BT45" s="633"/>
      <c r="BU45" s="633"/>
      <c r="BV45" s="633"/>
      <c r="BW45" s="633"/>
      <c r="BX45" s="633"/>
      <c r="BY45" s="633"/>
      <c r="BZ45" s="633"/>
      <c r="CA45" s="633"/>
      <c r="CB45" s="633"/>
      <c r="CC45" s="130"/>
    </row>
    <row r="46" spans="1:81" ht="15" customHeight="1">
      <c r="A46" s="126"/>
      <c r="B46" s="631">
        <v>11</v>
      </c>
      <c r="C46" s="631"/>
      <c r="D46" s="631"/>
      <c r="E46" s="104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04"/>
      <c r="AE46" s="633"/>
      <c r="AF46" s="633"/>
      <c r="AG46" s="633"/>
      <c r="AH46" s="633"/>
      <c r="AI46" s="633"/>
      <c r="AJ46" s="633"/>
      <c r="AK46" s="633"/>
      <c r="AL46" s="633"/>
      <c r="AM46" s="633"/>
      <c r="AN46" s="151"/>
      <c r="AO46" s="625"/>
      <c r="AP46" s="131"/>
      <c r="AQ46" s="631">
        <v>11</v>
      </c>
      <c r="AR46" s="631"/>
      <c r="AS46" s="631"/>
      <c r="AT46" s="104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104"/>
      <c r="BT46" s="633"/>
      <c r="BU46" s="633"/>
      <c r="BV46" s="633"/>
      <c r="BW46" s="633"/>
      <c r="BX46" s="633"/>
      <c r="BY46" s="633"/>
      <c r="BZ46" s="633"/>
      <c r="CA46" s="633"/>
      <c r="CB46" s="633"/>
      <c r="CC46" s="130"/>
    </row>
    <row r="47" spans="1:81" ht="15" customHeight="1">
      <c r="A47" s="126"/>
      <c r="B47" s="631">
        <v>12</v>
      </c>
      <c r="C47" s="631"/>
      <c r="D47" s="631"/>
      <c r="E47" s="104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04"/>
      <c r="AE47" s="633"/>
      <c r="AF47" s="633"/>
      <c r="AG47" s="633"/>
      <c r="AH47" s="633"/>
      <c r="AI47" s="633"/>
      <c r="AJ47" s="633"/>
      <c r="AK47" s="633"/>
      <c r="AL47" s="633"/>
      <c r="AM47" s="633"/>
      <c r="AN47" s="151"/>
      <c r="AO47" s="625"/>
      <c r="AP47" s="131"/>
      <c r="AQ47" s="631">
        <v>12</v>
      </c>
      <c r="AR47" s="631"/>
      <c r="AS47" s="631"/>
      <c r="AT47" s="104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32"/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104"/>
      <c r="BT47" s="633"/>
      <c r="BU47" s="633"/>
      <c r="BV47" s="633"/>
      <c r="BW47" s="633"/>
      <c r="BX47" s="633"/>
      <c r="BY47" s="633"/>
      <c r="BZ47" s="633"/>
      <c r="CA47" s="633"/>
      <c r="CB47" s="633"/>
      <c r="CC47" s="130"/>
    </row>
    <row r="48" spans="1:81" ht="15" customHeight="1">
      <c r="A48" s="126"/>
      <c r="B48" s="631">
        <v>13</v>
      </c>
      <c r="C48" s="631"/>
      <c r="D48" s="631"/>
      <c r="E48" s="104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04"/>
      <c r="AE48" s="633"/>
      <c r="AF48" s="633"/>
      <c r="AG48" s="633"/>
      <c r="AH48" s="633"/>
      <c r="AI48" s="633"/>
      <c r="AJ48" s="633"/>
      <c r="AK48" s="633"/>
      <c r="AL48" s="633"/>
      <c r="AM48" s="633"/>
      <c r="AN48" s="151"/>
      <c r="AO48" s="625"/>
      <c r="AP48" s="131"/>
      <c r="AQ48" s="631">
        <v>13</v>
      </c>
      <c r="AR48" s="631"/>
      <c r="AS48" s="631"/>
      <c r="AT48" s="104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104"/>
      <c r="BT48" s="633"/>
      <c r="BU48" s="633"/>
      <c r="BV48" s="633"/>
      <c r="BW48" s="633"/>
      <c r="BX48" s="633"/>
      <c r="BY48" s="633"/>
      <c r="BZ48" s="633"/>
      <c r="CA48" s="633"/>
      <c r="CB48" s="633"/>
      <c r="CC48" s="130"/>
    </row>
    <row r="49" spans="1:81" ht="15" customHeight="1">
      <c r="A49" s="126"/>
      <c r="B49" s="631">
        <v>14</v>
      </c>
      <c r="C49" s="631"/>
      <c r="D49" s="631"/>
      <c r="E49" s="104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104"/>
      <c r="AE49" s="633"/>
      <c r="AF49" s="633"/>
      <c r="AG49" s="633"/>
      <c r="AH49" s="633"/>
      <c r="AI49" s="633"/>
      <c r="AJ49" s="633"/>
      <c r="AK49" s="633"/>
      <c r="AL49" s="633"/>
      <c r="AM49" s="633"/>
      <c r="AN49" s="151"/>
      <c r="AO49" s="625"/>
      <c r="AP49" s="131"/>
      <c r="AQ49" s="631">
        <v>14</v>
      </c>
      <c r="AR49" s="631"/>
      <c r="AS49" s="631"/>
      <c r="AT49" s="104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104"/>
      <c r="BT49" s="633"/>
      <c r="BU49" s="633"/>
      <c r="BV49" s="633"/>
      <c r="BW49" s="633"/>
      <c r="BX49" s="633"/>
      <c r="BY49" s="633"/>
      <c r="BZ49" s="633"/>
      <c r="CA49" s="633"/>
      <c r="CB49" s="633"/>
      <c r="CC49" s="130"/>
    </row>
    <row r="50" spans="1:81" ht="15" customHeight="1">
      <c r="A50" s="126"/>
      <c r="B50" s="631">
        <v>15</v>
      </c>
      <c r="C50" s="631"/>
      <c r="D50" s="631"/>
      <c r="E50" s="104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04"/>
      <c r="AE50" s="633"/>
      <c r="AF50" s="633"/>
      <c r="AG50" s="633"/>
      <c r="AH50" s="633"/>
      <c r="AI50" s="633"/>
      <c r="AJ50" s="633"/>
      <c r="AK50" s="633"/>
      <c r="AL50" s="633"/>
      <c r="AM50" s="633"/>
      <c r="AN50" s="151"/>
      <c r="AO50" s="625"/>
      <c r="AP50" s="131"/>
      <c r="AQ50" s="631">
        <v>15</v>
      </c>
      <c r="AR50" s="631"/>
      <c r="AS50" s="631"/>
      <c r="AT50" s="104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104"/>
      <c r="BT50" s="633"/>
      <c r="BU50" s="633"/>
      <c r="BV50" s="633"/>
      <c r="BW50" s="633"/>
      <c r="BX50" s="633"/>
      <c r="BY50" s="633"/>
      <c r="BZ50" s="633"/>
      <c r="CA50" s="633"/>
      <c r="CB50" s="633"/>
      <c r="CC50" s="130"/>
    </row>
    <row r="51" spans="1:81" ht="15" customHeight="1">
      <c r="A51" s="126"/>
      <c r="B51" s="631">
        <v>16</v>
      </c>
      <c r="C51" s="631"/>
      <c r="D51" s="631"/>
      <c r="E51" s="104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104"/>
      <c r="AE51" s="633"/>
      <c r="AF51" s="633"/>
      <c r="AG51" s="633"/>
      <c r="AH51" s="633"/>
      <c r="AI51" s="633"/>
      <c r="AJ51" s="633"/>
      <c r="AK51" s="633"/>
      <c r="AL51" s="633"/>
      <c r="AM51" s="633"/>
      <c r="AN51" s="151"/>
      <c r="AO51" s="625"/>
      <c r="AP51" s="131"/>
      <c r="AQ51" s="631">
        <v>16</v>
      </c>
      <c r="AR51" s="631"/>
      <c r="AS51" s="631"/>
      <c r="AT51" s="104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104"/>
      <c r="BT51" s="633"/>
      <c r="BU51" s="633"/>
      <c r="BV51" s="633"/>
      <c r="BW51" s="633"/>
      <c r="BX51" s="633"/>
      <c r="BY51" s="633"/>
      <c r="BZ51" s="633"/>
      <c r="CA51" s="633"/>
      <c r="CB51" s="633"/>
      <c r="CC51" s="130"/>
    </row>
    <row r="52" spans="1:81" ht="15" customHeight="1">
      <c r="A52" s="126"/>
      <c r="B52" s="631">
        <v>17</v>
      </c>
      <c r="C52" s="631"/>
      <c r="D52" s="631"/>
      <c r="E52" s="104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04"/>
      <c r="AE52" s="633"/>
      <c r="AF52" s="633"/>
      <c r="AG52" s="633"/>
      <c r="AH52" s="633"/>
      <c r="AI52" s="633"/>
      <c r="AJ52" s="633"/>
      <c r="AK52" s="633"/>
      <c r="AL52" s="633"/>
      <c r="AM52" s="633"/>
      <c r="AN52" s="151"/>
      <c r="AO52" s="625"/>
      <c r="AP52" s="131"/>
      <c r="AQ52" s="631">
        <v>17</v>
      </c>
      <c r="AR52" s="631"/>
      <c r="AS52" s="631"/>
      <c r="AT52" s="104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104"/>
      <c r="BT52" s="633"/>
      <c r="BU52" s="633"/>
      <c r="BV52" s="633"/>
      <c r="BW52" s="633"/>
      <c r="BX52" s="633"/>
      <c r="BY52" s="633"/>
      <c r="BZ52" s="633"/>
      <c r="CA52" s="633"/>
      <c r="CB52" s="633"/>
      <c r="CC52" s="130"/>
    </row>
    <row r="53" spans="1:81" ht="15" customHeight="1">
      <c r="A53" s="126"/>
      <c r="B53" s="631">
        <v>18</v>
      </c>
      <c r="C53" s="631"/>
      <c r="D53" s="631"/>
      <c r="E53" s="104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104"/>
      <c r="AE53" s="633"/>
      <c r="AF53" s="633"/>
      <c r="AG53" s="633"/>
      <c r="AH53" s="633"/>
      <c r="AI53" s="633"/>
      <c r="AJ53" s="633"/>
      <c r="AK53" s="633"/>
      <c r="AL53" s="633"/>
      <c r="AM53" s="633"/>
      <c r="AN53" s="151"/>
      <c r="AO53" s="625"/>
      <c r="AP53" s="131"/>
      <c r="AQ53" s="631">
        <v>18</v>
      </c>
      <c r="AR53" s="631"/>
      <c r="AS53" s="631"/>
      <c r="AT53" s="104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104"/>
      <c r="BT53" s="633"/>
      <c r="BU53" s="633"/>
      <c r="BV53" s="633"/>
      <c r="BW53" s="633"/>
      <c r="BX53" s="633"/>
      <c r="BY53" s="633"/>
      <c r="BZ53" s="633"/>
      <c r="CA53" s="633"/>
      <c r="CB53" s="633"/>
      <c r="CC53" s="130"/>
    </row>
    <row r="54" spans="1:81" ht="15" customHeight="1">
      <c r="A54" s="126"/>
      <c r="B54" s="631">
        <v>19</v>
      </c>
      <c r="C54" s="631"/>
      <c r="D54" s="631"/>
      <c r="E54" s="104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04"/>
      <c r="AE54" s="633"/>
      <c r="AF54" s="633"/>
      <c r="AG54" s="633"/>
      <c r="AH54" s="633"/>
      <c r="AI54" s="633"/>
      <c r="AJ54" s="633"/>
      <c r="AK54" s="633"/>
      <c r="AL54" s="633"/>
      <c r="AM54" s="633"/>
      <c r="AN54" s="151"/>
      <c r="AO54" s="625"/>
      <c r="AP54" s="131"/>
      <c r="AQ54" s="631">
        <v>19</v>
      </c>
      <c r="AR54" s="631"/>
      <c r="AS54" s="631"/>
      <c r="AT54" s="104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104"/>
      <c r="BT54" s="633"/>
      <c r="BU54" s="633"/>
      <c r="BV54" s="633"/>
      <c r="BW54" s="633"/>
      <c r="BX54" s="633"/>
      <c r="BY54" s="633"/>
      <c r="BZ54" s="633"/>
      <c r="CA54" s="633"/>
      <c r="CB54" s="633"/>
      <c r="CC54" s="130"/>
    </row>
    <row r="55" spans="1:81" ht="15" customHeight="1">
      <c r="A55" s="126"/>
      <c r="B55" s="631">
        <v>20</v>
      </c>
      <c r="C55" s="631"/>
      <c r="D55" s="631"/>
      <c r="E55" s="104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104"/>
      <c r="AE55" s="633"/>
      <c r="AF55" s="633"/>
      <c r="AG55" s="633"/>
      <c r="AH55" s="633"/>
      <c r="AI55" s="633"/>
      <c r="AJ55" s="633"/>
      <c r="AK55" s="633"/>
      <c r="AL55" s="633"/>
      <c r="AM55" s="633"/>
      <c r="AN55" s="151"/>
      <c r="AO55" s="625"/>
      <c r="AP55" s="131"/>
      <c r="AQ55" s="631">
        <v>20</v>
      </c>
      <c r="AR55" s="631"/>
      <c r="AS55" s="631"/>
      <c r="AT55" s="104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104"/>
      <c r="BT55" s="633"/>
      <c r="BU55" s="633"/>
      <c r="BV55" s="633"/>
      <c r="BW55" s="633"/>
      <c r="BX55" s="633"/>
      <c r="BY55" s="633"/>
      <c r="BZ55" s="633"/>
      <c r="CA55" s="633"/>
      <c r="CB55" s="633"/>
      <c r="CC55" s="130"/>
    </row>
    <row r="56" spans="1:81" ht="15" customHeight="1">
      <c r="A56" s="126"/>
      <c r="B56" s="631">
        <v>21</v>
      </c>
      <c r="C56" s="631"/>
      <c r="D56" s="631"/>
      <c r="E56" s="104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04"/>
      <c r="AE56" s="633"/>
      <c r="AF56" s="633"/>
      <c r="AG56" s="633"/>
      <c r="AH56" s="633"/>
      <c r="AI56" s="633"/>
      <c r="AJ56" s="633"/>
      <c r="AK56" s="633"/>
      <c r="AL56" s="633"/>
      <c r="AM56" s="633"/>
      <c r="AN56" s="151"/>
      <c r="AO56" s="625"/>
      <c r="AP56" s="131"/>
      <c r="AQ56" s="631">
        <v>21</v>
      </c>
      <c r="AR56" s="631"/>
      <c r="AS56" s="631"/>
      <c r="AT56" s="104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104"/>
      <c r="BT56" s="633"/>
      <c r="BU56" s="633"/>
      <c r="BV56" s="633"/>
      <c r="BW56" s="633"/>
      <c r="BX56" s="633"/>
      <c r="BY56" s="633"/>
      <c r="BZ56" s="633"/>
      <c r="CA56" s="633"/>
      <c r="CB56" s="633"/>
      <c r="CC56" s="130"/>
    </row>
    <row r="57" spans="1:81" ht="15" customHeight="1">
      <c r="A57" s="126"/>
      <c r="B57" s="631">
        <v>22</v>
      </c>
      <c r="C57" s="631"/>
      <c r="D57" s="631"/>
      <c r="E57" s="104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04"/>
      <c r="AE57" s="633"/>
      <c r="AF57" s="633"/>
      <c r="AG57" s="633"/>
      <c r="AH57" s="633"/>
      <c r="AI57" s="633"/>
      <c r="AJ57" s="633"/>
      <c r="AK57" s="633"/>
      <c r="AL57" s="633"/>
      <c r="AM57" s="633"/>
      <c r="AN57" s="151"/>
      <c r="AO57" s="625"/>
      <c r="AP57" s="131"/>
      <c r="AQ57" s="631">
        <v>22</v>
      </c>
      <c r="AR57" s="631"/>
      <c r="AS57" s="631"/>
      <c r="AT57" s="104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104"/>
      <c r="BT57" s="633"/>
      <c r="BU57" s="633"/>
      <c r="BV57" s="633"/>
      <c r="BW57" s="633"/>
      <c r="BX57" s="633"/>
      <c r="BY57" s="633"/>
      <c r="BZ57" s="633"/>
      <c r="CA57" s="633"/>
      <c r="CB57" s="633"/>
      <c r="CC57" s="130"/>
    </row>
    <row r="58" spans="1:81" ht="15" customHeight="1">
      <c r="A58" s="126"/>
      <c r="B58" s="631">
        <v>23</v>
      </c>
      <c r="C58" s="631"/>
      <c r="D58" s="631"/>
      <c r="E58" s="104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04"/>
      <c r="AE58" s="633"/>
      <c r="AF58" s="633"/>
      <c r="AG58" s="633"/>
      <c r="AH58" s="633"/>
      <c r="AI58" s="633"/>
      <c r="AJ58" s="633"/>
      <c r="AK58" s="633"/>
      <c r="AL58" s="633"/>
      <c r="AM58" s="633"/>
      <c r="AN58" s="151"/>
      <c r="AO58" s="625"/>
      <c r="AP58" s="131"/>
      <c r="AQ58" s="631">
        <v>23</v>
      </c>
      <c r="AR58" s="631"/>
      <c r="AS58" s="631"/>
      <c r="AT58" s="104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104"/>
      <c r="BT58" s="633"/>
      <c r="BU58" s="633"/>
      <c r="BV58" s="633"/>
      <c r="BW58" s="633"/>
      <c r="BX58" s="633"/>
      <c r="BY58" s="633"/>
      <c r="BZ58" s="633"/>
      <c r="CA58" s="633"/>
      <c r="CB58" s="633"/>
      <c r="CC58" s="130"/>
    </row>
    <row r="59" spans="1:81" ht="15" customHeight="1">
      <c r="A59" s="126"/>
      <c r="B59" s="631">
        <v>24</v>
      </c>
      <c r="C59" s="631"/>
      <c r="D59" s="631"/>
      <c r="E59" s="104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104"/>
      <c r="AE59" s="633"/>
      <c r="AF59" s="633"/>
      <c r="AG59" s="633"/>
      <c r="AH59" s="633"/>
      <c r="AI59" s="633"/>
      <c r="AJ59" s="633"/>
      <c r="AK59" s="633"/>
      <c r="AL59" s="633"/>
      <c r="AM59" s="633"/>
      <c r="AN59" s="151"/>
      <c r="AO59" s="625"/>
      <c r="AP59" s="131"/>
      <c r="AQ59" s="631">
        <v>24</v>
      </c>
      <c r="AR59" s="631"/>
      <c r="AS59" s="631"/>
      <c r="AT59" s="104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104"/>
      <c r="BT59" s="633"/>
      <c r="BU59" s="633"/>
      <c r="BV59" s="633"/>
      <c r="BW59" s="633"/>
      <c r="BX59" s="633"/>
      <c r="BY59" s="633"/>
      <c r="BZ59" s="633"/>
      <c r="CA59" s="633"/>
      <c r="CB59" s="633"/>
      <c r="CC59" s="130"/>
    </row>
    <row r="60" spans="1:81" ht="15" customHeight="1">
      <c r="A60" s="126"/>
      <c r="B60" s="631">
        <v>25</v>
      </c>
      <c r="C60" s="631"/>
      <c r="D60" s="631"/>
      <c r="E60" s="104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04"/>
      <c r="AE60" s="633"/>
      <c r="AF60" s="633"/>
      <c r="AG60" s="633"/>
      <c r="AH60" s="633"/>
      <c r="AI60" s="633"/>
      <c r="AJ60" s="633"/>
      <c r="AK60" s="633"/>
      <c r="AL60" s="633"/>
      <c r="AM60" s="633"/>
      <c r="AN60" s="151"/>
      <c r="AO60" s="625"/>
      <c r="AP60" s="131"/>
      <c r="AQ60" s="631">
        <v>25</v>
      </c>
      <c r="AR60" s="631"/>
      <c r="AS60" s="631"/>
      <c r="AT60" s="104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104"/>
      <c r="BT60" s="633"/>
      <c r="BU60" s="633"/>
      <c r="BV60" s="633"/>
      <c r="BW60" s="633"/>
      <c r="BX60" s="633"/>
      <c r="BY60" s="633"/>
      <c r="BZ60" s="633"/>
      <c r="CA60" s="633"/>
      <c r="CB60" s="633"/>
      <c r="CC60" s="130"/>
    </row>
    <row r="61" spans="1:81" ht="15" customHeight="1">
      <c r="A61" s="126"/>
      <c r="B61" s="631">
        <v>26</v>
      </c>
      <c r="C61" s="631"/>
      <c r="D61" s="631"/>
      <c r="E61" s="104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04"/>
      <c r="AE61" s="633"/>
      <c r="AF61" s="633"/>
      <c r="AG61" s="633"/>
      <c r="AH61" s="633"/>
      <c r="AI61" s="633"/>
      <c r="AJ61" s="633"/>
      <c r="AK61" s="633"/>
      <c r="AL61" s="633"/>
      <c r="AM61" s="633"/>
      <c r="AN61" s="151"/>
      <c r="AO61" s="625"/>
      <c r="AP61" s="131"/>
      <c r="AQ61" s="631">
        <v>26</v>
      </c>
      <c r="AR61" s="631"/>
      <c r="AS61" s="631"/>
      <c r="AT61" s="104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104"/>
      <c r="BT61" s="633"/>
      <c r="BU61" s="633"/>
      <c r="BV61" s="633"/>
      <c r="BW61" s="633"/>
      <c r="BX61" s="633"/>
      <c r="BY61" s="633"/>
      <c r="BZ61" s="633"/>
      <c r="CA61" s="633"/>
      <c r="CB61" s="633"/>
      <c r="CC61" s="130"/>
    </row>
    <row r="62" spans="1:81" ht="15" customHeight="1">
      <c r="A62" s="126"/>
      <c r="B62" s="631">
        <v>27</v>
      </c>
      <c r="C62" s="631"/>
      <c r="D62" s="631"/>
      <c r="E62" s="104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104"/>
      <c r="AE62" s="633"/>
      <c r="AF62" s="633"/>
      <c r="AG62" s="633"/>
      <c r="AH62" s="633"/>
      <c r="AI62" s="633"/>
      <c r="AJ62" s="633"/>
      <c r="AK62" s="633"/>
      <c r="AL62" s="633"/>
      <c r="AM62" s="633"/>
      <c r="AN62" s="151"/>
      <c r="AO62" s="625"/>
      <c r="AP62" s="131"/>
      <c r="AQ62" s="631">
        <v>27</v>
      </c>
      <c r="AR62" s="631"/>
      <c r="AS62" s="631"/>
      <c r="AT62" s="104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104"/>
      <c r="BT62" s="633"/>
      <c r="BU62" s="633"/>
      <c r="BV62" s="633"/>
      <c r="BW62" s="633"/>
      <c r="BX62" s="633"/>
      <c r="BY62" s="633"/>
      <c r="BZ62" s="633"/>
      <c r="CA62" s="633"/>
      <c r="CB62" s="633"/>
      <c r="CC62" s="130"/>
    </row>
    <row r="63" spans="1:81" ht="15" customHeight="1">
      <c r="A63" s="126"/>
      <c r="B63" s="631">
        <v>28</v>
      </c>
      <c r="C63" s="631"/>
      <c r="D63" s="631"/>
      <c r="E63" s="104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04"/>
      <c r="AE63" s="633"/>
      <c r="AF63" s="633"/>
      <c r="AG63" s="633"/>
      <c r="AH63" s="633"/>
      <c r="AI63" s="633"/>
      <c r="AJ63" s="633"/>
      <c r="AK63" s="633"/>
      <c r="AL63" s="633"/>
      <c r="AM63" s="633"/>
      <c r="AN63" s="151"/>
      <c r="AO63" s="625"/>
      <c r="AP63" s="131"/>
      <c r="AQ63" s="631">
        <v>28</v>
      </c>
      <c r="AR63" s="631"/>
      <c r="AS63" s="631"/>
      <c r="AT63" s="104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104"/>
      <c r="BT63" s="633"/>
      <c r="BU63" s="633"/>
      <c r="BV63" s="633"/>
      <c r="BW63" s="633"/>
      <c r="BX63" s="633"/>
      <c r="BY63" s="633"/>
      <c r="BZ63" s="633"/>
      <c r="CA63" s="633"/>
      <c r="CB63" s="633"/>
      <c r="CC63" s="130"/>
    </row>
    <row r="64" spans="1:81" ht="15" customHeight="1">
      <c r="A64" s="126"/>
      <c r="B64" s="631">
        <v>29</v>
      </c>
      <c r="C64" s="631"/>
      <c r="D64" s="631"/>
      <c r="E64" s="104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04"/>
      <c r="AE64" s="633"/>
      <c r="AF64" s="633"/>
      <c r="AG64" s="633"/>
      <c r="AH64" s="633"/>
      <c r="AI64" s="633"/>
      <c r="AJ64" s="633"/>
      <c r="AK64" s="633"/>
      <c r="AL64" s="633"/>
      <c r="AM64" s="633"/>
      <c r="AN64" s="151"/>
      <c r="AO64" s="625"/>
      <c r="AP64" s="131"/>
      <c r="AQ64" s="631">
        <v>29</v>
      </c>
      <c r="AR64" s="631"/>
      <c r="AS64" s="631"/>
      <c r="AT64" s="104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104"/>
      <c r="BT64" s="633"/>
      <c r="BU64" s="633"/>
      <c r="BV64" s="633"/>
      <c r="BW64" s="633"/>
      <c r="BX64" s="633"/>
      <c r="BY64" s="633"/>
      <c r="BZ64" s="633"/>
      <c r="CA64" s="633"/>
      <c r="CB64" s="633"/>
      <c r="CC64" s="130"/>
    </row>
    <row r="65" spans="1:81" ht="15" customHeight="1">
      <c r="A65" s="126"/>
      <c r="B65" s="631">
        <v>30</v>
      </c>
      <c r="C65" s="631"/>
      <c r="D65" s="631"/>
      <c r="E65" s="104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104"/>
      <c r="AE65" s="633"/>
      <c r="AF65" s="633"/>
      <c r="AG65" s="633"/>
      <c r="AH65" s="633"/>
      <c r="AI65" s="633"/>
      <c r="AJ65" s="633"/>
      <c r="AK65" s="633"/>
      <c r="AL65" s="633"/>
      <c r="AM65" s="633"/>
      <c r="AN65" s="151"/>
      <c r="AO65" s="626"/>
      <c r="AP65" s="131"/>
      <c r="AQ65" s="631">
        <v>30</v>
      </c>
      <c r="AR65" s="631"/>
      <c r="AS65" s="631"/>
      <c r="AT65" s="104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104"/>
      <c r="BT65" s="633"/>
      <c r="BU65" s="633"/>
      <c r="BV65" s="633"/>
      <c r="BW65" s="633"/>
      <c r="BX65" s="633"/>
      <c r="BY65" s="633"/>
      <c r="BZ65" s="633"/>
      <c r="CA65" s="633"/>
      <c r="CB65" s="633"/>
      <c r="CC65" s="130"/>
    </row>
    <row r="66" spans="1:81" ht="3.75" customHeight="1">
      <c r="A66" s="126"/>
      <c r="B66" s="152"/>
      <c r="C66" s="152"/>
      <c r="D66" s="15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0"/>
    </row>
    <row r="67" spans="1:81" ht="15" customHeight="1">
      <c r="A67" s="126"/>
      <c r="B67" s="543" t="str">
        <f>'Anexo IV'!B49:AU49</f>
        <v>Guarulhos</v>
      </c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3"/>
      <c r="BG67" s="543"/>
      <c r="BH67" s="543"/>
      <c r="BI67" s="543"/>
      <c r="BJ67" s="543"/>
      <c r="BK67" s="543"/>
      <c r="BL67" s="543"/>
      <c r="BM67" s="543"/>
      <c r="BN67" s="543"/>
      <c r="BO67" s="543"/>
      <c r="BP67" s="543"/>
      <c r="BQ67" s="543"/>
      <c r="BR67" s="543"/>
      <c r="BS67" s="543"/>
      <c r="BT67" s="543"/>
      <c r="BU67" s="543"/>
      <c r="BV67" s="543"/>
      <c r="BW67" s="543"/>
      <c r="BX67" s="543"/>
      <c r="BY67" s="543"/>
      <c r="BZ67" s="543"/>
      <c r="CA67" s="543"/>
      <c r="CB67" s="543"/>
      <c r="CC67" s="130"/>
    </row>
    <row r="68" spans="1:81" ht="30" customHeight="1">
      <c r="A68" s="126"/>
      <c r="B68" s="103"/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8"/>
      <c r="AM68" s="628"/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628"/>
      <c r="BA68" s="628"/>
      <c r="BB68" s="628"/>
      <c r="BC68" s="628"/>
      <c r="BD68" s="628"/>
      <c r="BE68" s="628"/>
      <c r="BF68" s="628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30"/>
    </row>
    <row r="69" spans="1:81" s="240" customFormat="1" ht="14.25">
      <c r="A69" s="237"/>
      <c r="B69" s="238"/>
      <c r="C69" s="238"/>
      <c r="D69" s="23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550" t="s">
        <v>81</v>
      </c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39"/>
    </row>
    <row r="70" spans="1:81" ht="15">
      <c r="A70" s="126"/>
      <c r="B70" s="551" t="str">
        <f>'Anexo II  (4)'!B70:CB70</f>
        <v>Nome do Diretor/Coordenador Pedagógico</v>
      </c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130"/>
    </row>
    <row r="71" spans="1:81" ht="15">
      <c r="A71" s="126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543" t="str">
        <f>'Anexo II '!X71:BF71</f>
        <v>RG.:</v>
      </c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  <c r="AT71" s="543"/>
      <c r="AU71" s="543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30"/>
    </row>
    <row r="72" spans="1:81" ht="15.75" thickBot="1">
      <c r="A72" s="127"/>
      <c r="B72" s="153"/>
      <c r="C72" s="153"/>
      <c r="D72" s="153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9"/>
    </row>
    <row r="73" spans="1:81" ht="15">
      <c r="A73" s="154"/>
      <c r="B73" s="155"/>
      <c r="C73" s="155"/>
      <c r="D73" s="155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</row>
    <row r="74" spans="1:81" ht="15">
      <c r="A74" s="154"/>
      <c r="B74" s="155"/>
      <c r="C74" s="155"/>
      <c r="D74" s="155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</row>
    <row r="75" spans="1:81" ht="15">
      <c r="A75" s="154"/>
      <c r="B75" s="155"/>
      <c r="C75" s="155"/>
      <c r="D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</row>
    <row r="76" spans="1:81" ht="15">
      <c r="A76" s="154"/>
      <c r="B76" s="155"/>
      <c r="C76" s="155"/>
      <c r="D76" s="155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</row>
    <row r="77" spans="1:81" ht="15">
      <c r="A77" s="154"/>
      <c r="B77" s="155"/>
      <c r="C77" s="155"/>
      <c r="D77" s="155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</row>
    <row r="78" spans="1:81" ht="15">
      <c r="A78" s="154"/>
      <c r="B78" s="155"/>
      <c r="C78" s="155"/>
      <c r="D78" s="155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</row>
    <row r="79" spans="2:4" ht="15">
      <c r="B79" s="109"/>
      <c r="C79" s="109"/>
      <c r="D79" s="109"/>
    </row>
    <row r="80" spans="2:4" ht="15">
      <c r="B80" s="109"/>
      <c r="C80" s="109"/>
      <c r="D80" s="109"/>
    </row>
    <row r="81" spans="2:4" ht="15">
      <c r="B81" s="109"/>
      <c r="C81" s="109"/>
      <c r="D81" s="109"/>
    </row>
    <row r="82" spans="2:4" ht="15">
      <c r="B82" s="109"/>
      <c r="C82" s="109"/>
      <c r="D82" s="109"/>
    </row>
    <row r="83" spans="2:4" ht="15">
      <c r="B83" s="109"/>
      <c r="C83" s="109"/>
      <c r="D83" s="109"/>
    </row>
    <row r="84" spans="2:4" ht="15">
      <c r="B84" s="109"/>
      <c r="C84" s="109"/>
      <c r="D84" s="109"/>
    </row>
    <row r="85" spans="2:4" ht="15">
      <c r="B85" s="109"/>
      <c r="C85" s="109"/>
      <c r="D85" s="109"/>
    </row>
    <row r="86" spans="2:4" ht="15">
      <c r="B86" s="109"/>
      <c r="C86" s="109"/>
      <c r="D86" s="109"/>
    </row>
    <row r="87" spans="2:4" ht="15">
      <c r="B87" s="109"/>
      <c r="C87" s="109"/>
      <c r="D87" s="109"/>
    </row>
    <row r="88" spans="2:4" ht="15">
      <c r="B88" s="109"/>
      <c r="C88" s="109"/>
      <c r="D88" s="109"/>
    </row>
    <row r="89" spans="2:4" ht="15">
      <c r="B89" s="109"/>
      <c r="C89" s="109"/>
      <c r="D89" s="109"/>
    </row>
    <row r="90" spans="2:4" ht="15">
      <c r="B90" s="109"/>
      <c r="C90" s="109"/>
      <c r="D90" s="109"/>
    </row>
    <row r="91" spans="2:4" ht="15">
      <c r="B91" s="109"/>
      <c r="C91" s="109"/>
      <c r="D91" s="109"/>
    </row>
    <row r="92" spans="2:4" ht="15">
      <c r="B92" s="109"/>
      <c r="C92" s="109"/>
      <c r="D92" s="109"/>
    </row>
    <row r="93" spans="2:4" ht="15">
      <c r="B93" s="109"/>
      <c r="C93" s="109"/>
      <c r="D93" s="109"/>
    </row>
    <row r="94" spans="2:4" ht="15">
      <c r="B94" s="109"/>
      <c r="C94" s="109"/>
      <c r="D94" s="109"/>
    </row>
    <row r="95" spans="2:4" ht="15">
      <c r="B95" s="109"/>
      <c r="C95" s="109"/>
      <c r="D95" s="109"/>
    </row>
    <row r="96" spans="2:4" ht="15">
      <c r="B96" s="109"/>
      <c r="C96" s="109"/>
      <c r="D96" s="109"/>
    </row>
    <row r="97" spans="2:4" ht="15">
      <c r="B97" s="109"/>
      <c r="C97" s="109"/>
      <c r="D97" s="109"/>
    </row>
    <row r="98" spans="2:4" ht="15">
      <c r="B98" s="109"/>
      <c r="C98" s="109"/>
      <c r="D98" s="109"/>
    </row>
    <row r="99" spans="2:4" ht="15">
      <c r="B99" s="109"/>
      <c r="C99" s="109"/>
      <c r="D99" s="109"/>
    </row>
    <row r="100" spans="2:4" ht="15">
      <c r="B100" s="109"/>
      <c r="C100" s="109"/>
      <c r="D100" s="109"/>
    </row>
    <row r="101" spans="2:4" ht="15">
      <c r="B101" s="109"/>
      <c r="C101" s="109"/>
      <c r="D101" s="109"/>
    </row>
    <row r="102" spans="2:4" ht="15">
      <c r="B102" s="109"/>
      <c r="C102" s="109"/>
      <c r="D102" s="109"/>
    </row>
    <row r="103" spans="2:4" ht="15">
      <c r="B103" s="109"/>
      <c r="C103" s="109"/>
      <c r="D103" s="109"/>
    </row>
    <row r="104" spans="2:4" ht="15">
      <c r="B104" s="109"/>
      <c r="C104" s="109"/>
      <c r="D104" s="109"/>
    </row>
    <row r="105" spans="2:4" ht="15">
      <c r="B105" s="109"/>
      <c r="C105" s="109"/>
      <c r="D105" s="109"/>
    </row>
    <row r="106" spans="2:4" ht="15">
      <c r="B106" s="109"/>
      <c r="C106" s="109"/>
      <c r="D106" s="109"/>
    </row>
    <row r="107" spans="2:4" ht="15">
      <c r="B107" s="109"/>
      <c r="C107" s="109"/>
      <c r="D107" s="109"/>
    </row>
    <row r="108" spans="2:4" ht="15">
      <c r="B108" s="109"/>
      <c r="C108" s="109"/>
      <c r="D108" s="109"/>
    </row>
    <row r="109" spans="2:4" ht="15">
      <c r="B109" s="109"/>
      <c r="C109" s="109"/>
      <c r="D109" s="109"/>
    </row>
    <row r="110" spans="2:4" ht="15">
      <c r="B110" s="109"/>
      <c r="C110" s="109"/>
      <c r="D110" s="109"/>
    </row>
    <row r="111" spans="2:4" ht="15">
      <c r="B111" s="109"/>
      <c r="C111" s="109"/>
      <c r="D111" s="109"/>
    </row>
    <row r="112" spans="2:4" ht="15">
      <c r="B112" s="109"/>
      <c r="C112" s="109"/>
      <c r="D112" s="109"/>
    </row>
    <row r="113" spans="2:4" ht="15">
      <c r="B113" s="109"/>
      <c r="C113" s="109"/>
      <c r="D113" s="109"/>
    </row>
    <row r="114" spans="2:4" ht="15">
      <c r="B114" s="109"/>
      <c r="C114" s="109"/>
      <c r="D114" s="109"/>
    </row>
    <row r="115" spans="2:4" ht="15">
      <c r="B115" s="109"/>
      <c r="C115" s="109"/>
      <c r="D115" s="109"/>
    </row>
    <row r="116" spans="2:4" ht="15">
      <c r="B116" s="109"/>
      <c r="C116" s="109"/>
      <c r="D116" s="109"/>
    </row>
    <row r="117" spans="2:4" ht="15">
      <c r="B117" s="109"/>
      <c r="C117" s="109"/>
      <c r="D117" s="109"/>
    </row>
    <row r="118" spans="2:4" ht="15">
      <c r="B118" s="109"/>
      <c r="C118" s="109"/>
      <c r="D118" s="109"/>
    </row>
    <row r="119" spans="2:4" ht="15">
      <c r="B119" s="109"/>
      <c r="C119" s="109"/>
      <c r="D119" s="109"/>
    </row>
    <row r="120" spans="2:4" ht="15">
      <c r="B120" s="109"/>
      <c r="C120" s="109"/>
      <c r="D120" s="109"/>
    </row>
    <row r="121" spans="2:4" ht="15">
      <c r="B121" s="109"/>
      <c r="C121" s="109"/>
      <c r="D121" s="109"/>
    </row>
    <row r="122" spans="2:4" ht="15">
      <c r="B122" s="109"/>
      <c r="C122" s="109"/>
      <c r="D122" s="109"/>
    </row>
    <row r="123" spans="2:4" ht="15">
      <c r="B123" s="109"/>
      <c r="C123" s="109"/>
      <c r="D123" s="109"/>
    </row>
    <row r="124" spans="2:4" ht="15">
      <c r="B124" s="109"/>
      <c r="C124" s="109"/>
      <c r="D124" s="109"/>
    </row>
    <row r="125" spans="2:4" ht="15">
      <c r="B125" s="109"/>
      <c r="C125" s="109"/>
      <c r="D125" s="109"/>
    </row>
    <row r="126" spans="2:4" ht="15">
      <c r="B126" s="109"/>
      <c r="C126" s="109"/>
      <c r="D126" s="109"/>
    </row>
    <row r="127" spans="2:4" ht="15">
      <c r="B127" s="109"/>
      <c r="C127" s="109"/>
      <c r="D127" s="109"/>
    </row>
    <row r="128" spans="2:4" ht="15">
      <c r="B128" s="109"/>
      <c r="C128" s="109"/>
      <c r="D128" s="109"/>
    </row>
    <row r="129" spans="2:4" ht="15">
      <c r="B129" s="109"/>
      <c r="C129" s="109"/>
      <c r="D129" s="109"/>
    </row>
    <row r="130" spans="2:4" ht="15">
      <c r="B130" s="109"/>
      <c r="C130" s="109"/>
      <c r="D130" s="109"/>
    </row>
    <row r="131" spans="2:4" ht="15">
      <c r="B131" s="109"/>
      <c r="C131" s="109"/>
      <c r="D131" s="109"/>
    </row>
    <row r="132" spans="2:4" ht="15">
      <c r="B132" s="109"/>
      <c r="C132" s="109"/>
      <c r="D132" s="109"/>
    </row>
    <row r="133" spans="2:4" ht="15">
      <c r="B133" s="109"/>
      <c r="C133" s="109"/>
      <c r="D133" s="109"/>
    </row>
    <row r="134" spans="2:4" ht="15">
      <c r="B134" s="109"/>
      <c r="C134" s="109"/>
      <c r="D134" s="109"/>
    </row>
    <row r="135" spans="2:4" ht="15">
      <c r="B135" s="109"/>
      <c r="C135" s="109"/>
      <c r="D135" s="109"/>
    </row>
    <row r="136" spans="2:4" ht="15">
      <c r="B136" s="109"/>
      <c r="C136" s="109"/>
      <c r="D136" s="109"/>
    </row>
    <row r="137" spans="2:4" ht="15">
      <c r="B137" s="109"/>
      <c r="C137" s="109"/>
      <c r="D137" s="109"/>
    </row>
    <row r="138" spans="2:4" ht="15">
      <c r="B138" s="109"/>
      <c r="C138" s="109"/>
      <c r="D138" s="109"/>
    </row>
    <row r="139" spans="2:4" ht="15">
      <c r="B139" s="109"/>
      <c r="C139" s="109"/>
      <c r="D139" s="109"/>
    </row>
    <row r="140" spans="2:4" ht="15">
      <c r="B140" s="109"/>
      <c r="C140" s="109"/>
      <c r="D140" s="109"/>
    </row>
    <row r="141" spans="2:4" ht="15">
      <c r="B141" s="109"/>
      <c r="C141" s="109"/>
      <c r="D141" s="109"/>
    </row>
    <row r="142" spans="2:4" ht="15">
      <c r="B142" s="109"/>
      <c r="C142" s="109"/>
      <c r="D142" s="109"/>
    </row>
  </sheetData>
  <sheetProtection/>
  <protectedRanges>
    <protectedRange password="89C1" sqref="J21 AY21 B1:CB8" name="PT01"/>
    <protectedRange password="89C1" sqref="F36:AC65 AE36:AM65 AU36:BR65 BT36:CB65" name="PT02"/>
  </protectedRanges>
  <mergeCells count="225">
    <mergeCell ref="B70:CB70"/>
    <mergeCell ref="B67:CB67"/>
    <mergeCell ref="X68:BF68"/>
    <mergeCell ref="W69:BG69"/>
    <mergeCell ref="X71:BF71"/>
    <mergeCell ref="B65:D65"/>
    <mergeCell ref="F65:AC65"/>
    <mergeCell ref="AE65:AM65"/>
    <mergeCell ref="AQ65:AS65"/>
    <mergeCell ref="AU65:BR65"/>
    <mergeCell ref="BT65:CB65"/>
    <mergeCell ref="B64:D64"/>
    <mergeCell ref="F64:AC64"/>
    <mergeCell ref="AE64:AM64"/>
    <mergeCell ref="AQ64:AS64"/>
    <mergeCell ref="AU64:BR64"/>
    <mergeCell ref="BT64:CB64"/>
    <mergeCell ref="B63:D63"/>
    <mergeCell ref="F63:AC63"/>
    <mergeCell ref="AE63:AM63"/>
    <mergeCell ref="AQ63:AS63"/>
    <mergeCell ref="AU63:BR63"/>
    <mergeCell ref="BT63:CB63"/>
    <mergeCell ref="B62:D62"/>
    <mergeCell ref="F62:AC62"/>
    <mergeCell ref="AE62:AM62"/>
    <mergeCell ref="AQ62:AS62"/>
    <mergeCell ref="AU62:BR62"/>
    <mergeCell ref="BT62:CB62"/>
    <mergeCell ref="B61:D61"/>
    <mergeCell ref="F61:AC61"/>
    <mergeCell ref="AE61:AM61"/>
    <mergeCell ref="AQ61:AS61"/>
    <mergeCell ref="AU61:BR61"/>
    <mergeCell ref="BT61:CB61"/>
    <mergeCell ref="B60:D60"/>
    <mergeCell ref="F60:AC60"/>
    <mergeCell ref="AE60:AM60"/>
    <mergeCell ref="AQ60:AS60"/>
    <mergeCell ref="AU60:BR60"/>
    <mergeCell ref="BT60:CB60"/>
    <mergeCell ref="B59:D59"/>
    <mergeCell ref="F59:AC59"/>
    <mergeCell ref="AE59:AM59"/>
    <mergeCell ref="AQ59:AS59"/>
    <mergeCell ref="AU59:BR59"/>
    <mergeCell ref="BT59:CB59"/>
    <mergeCell ref="B58:D58"/>
    <mergeCell ref="F58:AC58"/>
    <mergeCell ref="AE58:AM58"/>
    <mergeCell ref="AQ58:AS58"/>
    <mergeCell ref="AU58:BR58"/>
    <mergeCell ref="BT58:CB58"/>
    <mergeCell ref="B57:D57"/>
    <mergeCell ref="F57:AC57"/>
    <mergeCell ref="AE57:AM57"/>
    <mergeCell ref="AQ57:AS57"/>
    <mergeCell ref="AU57:BR57"/>
    <mergeCell ref="BT57:CB57"/>
    <mergeCell ref="B56:D56"/>
    <mergeCell ref="F56:AC56"/>
    <mergeCell ref="AE56:AM56"/>
    <mergeCell ref="AQ56:AS56"/>
    <mergeCell ref="AU56:BR56"/>
    <mergeCell ref="BT56:CB56"/>
    <mergeCell ref="B55:D55"/>
    <mergeCell ref="F55:AC55"/>
    <mergeCell ref="AE55:AM55"/>
    <mergeCell ref="AQ55:AS55"/>
    <mergeCell ref="AU55:BR55"/>
    <mergeCell ref="BT55:CB55"/>
    <mergeCell ref="B54:D54"/>
    <mergeCell ref="F54:AC54"/>
    <mergeCell ref="AE54:AM54"/>
    <mergeCell ref="AQ54:AS54"/>
    <mergeCell ref="AU54:BR54"/>
    <mergeCell ref="BT54:CB54"/>
    <mergeCell ref="B53:D53"/>
    <mergeCell ref="F53:AC53"/>
    <mergeCell ref="AE53:AM53"/>
    <mergeCell ref="AQ53:AS53"/>
    <mergeCell ref="AU53:BR53"/>
    <mergeCell ref="BT53:CB53"/>
    <mergeCell ref="B52:D52"/>
    <mergeCell ref="F52:AC52"/>
    <mergeCell ref="AE52:AM52"/>
    <mergeCell ref="AQ52:AS52"/>
    <mergeCell ref="AU52:BR52"/>
    <mergeCell ref="BT52:CB52"/>
    <mergeCell ref="B51:D51"/>
    <mergeCell ref="F51:AC51"/>
    <mergeCell ref="AE51:AM51"/>
    <mergeCell ref="AQ51:AS51"/>
    <mergeCell ref="AU51:BR51"/>
    <mergeCell ref="BT51:CB51"/>
    <mergeCell ref="B50:D50"/>
    <mergeCell ref="F50:AC50"/>
    <mergeCell ref="AE50:AM50"/>
    <mergeCell ref="AQ50:AS50"/>
    <mergeCell ref="AU50:BR50"/>
    <mergeCell ref="BT50:CB50"/>
    <mergeCell ref="B49:D49"/>
    <mergeCell ref="F49:AC49"/>
    <mergeCell ref="AE49:AM49"/>
    <mergeCell ref="AQ49:AS49"/>
    <mergeCell ref="AU49:BR49"/>
    <mergeCell ref="BT49:CB49"/>
    <mergeCell ref="B48:D48"/>
    <mergeCell ref="F48:AC48"/>
    <mergeCell ref="AE48:AM48"/>
    <mergeCell ref="AQ48:AS48"/>
    <mergeCell ref="AU48:BR48"/>
    <mergeCell ref="BT48:CB48"/>
    <mergeCell ref="B47:D47"/>
    <mergeCell ref="F47:AC47"/>
    <mergeCell ref="AE47:AM47"/>
    <mergeCell ref="AQ47:AS47"/>
    <mergeCell ref="AU47:BR47"/>
    <mergeCell ref="BT47:CB47"/>
    <mergeCell ref="B46:D46"/>
    <mergeCell ref="F46:AC46"/>
    <mergeCell ref="AE46:AM46"/>
    <mergeCell ref="AQ46:AS46"/>
    <mergeCell ref="AU46:BR46"/>
    <mergeCell ref="BT46:CB46"/>
    <mergeCell ref="B45:D45"/>
    <mergeCell ref="F45:AC45"/>
    <mergeCell ref="AE45:AM45"/>
    <mergeCell ref="AQ45:AS45"/>
    <mergeCell ref="AU45:BR45"/>
    <mergeCell ref="BT45:CB45"/>
    <mergeCell ref="B44:D44"/>
    <mergeCell ref="F44:AC44"/>
    <mergeCell ref="AE44:AM44"/>
    <mergeCell ref="AQ44:AS44"/>
    <mergeCell ref="AU44:BR44"/>
    <mergeCell ref="BT44:CB44"/>
    <mergeCell ref="B43:D43"/>
    <mergeCell ref="F43:AC43"/>
    <mergeCell ref="AE43:AM43"/>
    <mergeCell ref="AQ43:AS43"/>
    <mergeCell ref="AU43:BR43"/>
    <mergeCell ref="BT43:CB43"/>
    <mergeCell ref="B42:D42"/>
    <mergeCell ref="F42:AC42"/>
    <mergeCell ref="AE42:AM42"/>
    <mergeCell ref="AQ42:AS42"/>
    <mergeCell ref="AU42:BR42"/>
    <mergeCell ref="BT42:CB42"/>
    <mergeCell ref="B41:D41"/>
    <mergeCell ref="F41:AC41"/>
    <mergeCell ref="AE41:AM41"/>
    <mergeCell ref="AQ41:AS41"/>
    <mergeCell ref="AU41:BR41"/>
    <mergeCell ref="BT41:CB41"/>
    <mergeCell ref="B40:D40"/>
    <mergeCell ref="F40:AC40"/>
    <mergeCell ref="AE40:AM40"/>
    <mergeCell ref="AQ40:AS40"/>
    <mergeCell ref="AU40:BR40"/>
    <mergeCell ref="BT40:CB40"/>
    <mergeCell ref="B39:D39"/>
    <mergeCell ref="F39:AC39"/>
    <mergeCell ref="AE39:AM39"/>
    <mergeCell ref="AQ39:AS39"/>
    <mergeCell ref="AU39:BR39"/>
    <mergeCell ref="BT39:CB39"/>
    <mergeCell ref="B38:D38"/>
    <mergeCell ref="F38:AC38"/>
    <mergeCell ref="AE38:AM38"/>
    <mergeCell ref="AQ38:AS38"/>
    <mergeCell ref="AU38:BR38"/>
    <mergeCell ref="BT38:CB38"/>
    <mergeCell ref="B37:D37"/>
    <mergeCell ref="F37:AC37"/>
    <mergeCell ref="AE37:AM37"/>
    <mergeCell ref="AQ37:AS37"/>
    <mergeCell ref="AU37:BR37"/>
    <mergeCell ref="BT37:CB37"/>
    <mergeCell ref="B36:D36"/>
    <mergeCell ref="F36:AC36"/>
    <mergeCell ref="AE36:AM36"/>
    <mergeCell ref="AQ36:AS36"/>
    <mergeCell ref="AU36:BR36"/>
    <mergeCell ref="BT36:CB36"/>
    <mergeCell ref="B34:D34"/>
    <mergeCell ref="F34:AC34"/>
    <mergeCell ref="AE34:AM34"/>
    <mergeCell ref="AQ34:AS34"/>
    <mergeCell ref="AU34:BR34"/>
    <mergeCell ref="BT34:CB34"/>
    <mergeCell ref="C29:M29"/>
    <mergeCell ref="N29:AL29"/>
    <mergeCell ref="AR29:BB29"/>
    <mergeCell ref="BC29:CA29"/>
    <mergeCell ref="C31:M31"/>
    <mergeCell ref="N31:AL31"/>
    <mergeCell ref="AR31:BB31"/>
    <mergeCell ref="BC31:CA31"/>
    <mergeCell ref="AR23:AW23"/>
    <mergeCell ref="AX23:BF23"/>
    <mergeCell ref="BH23:BN23"/>
    <mergeCell ref="BO23:CA23"/>
    <mergeCell ref="C27:M27"/>
    <mergeCell ref="N27:AL27"/>
    <mergeCell ref="AR27:BB27"/>
    <mergeCell ref="BC27:CA27"/>
    <mergeCell ref="B18:CB18"/>
    <mergeCell ref="AO20:AO65"/>
    <mergeCell ref="C21:I21"/>
    <mergeCell ref="J21:AL21"/>
    <mergeCell ref="AR21:AX21"/>
    <mergeCell ref="AY21:CA21"/>
    <mergeCell ref="C23:H23"/>
    <mergeCell ref="I23:Q23"/>
    <mergeCell ref="S23:Y23"/>
    <mergeCell ref="Z23:AL23"/>
    <mergeCell ref="B1:CC7"/>
    <mergeCell ref="B12:BW12"/>
    <mergeCell ref="B14:J14"/>
    <mergeCell ref="K14:CB14"/>
    <mergeCell ref="B16:J16"/>
    <mergeCell ref="K16:CB16"/>
    <mergeCell ref="B9:AG10"/>
    <mergeCell ref="AH9:CB10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P77"/>
  <sheetViews>
    <sheetView view="pageBreakPreview" zoomScaleSheetLayoutView="100" zoomScalePageLayoutView="0" workbookViewId="0" topLeftCell="A13">
      <selection activeCell="S38" sqref="S38"/>
    </sheetView>
  </sheetViews>
  <sheetFormatPr defaultColWidth="9.28125" defaultRowHeight="15"/>
  <cols>
    <col min="1" max="1" width="2.7109375" style="159" customWidth="1"/>
    <col min="2" max="2" width="5.00390625" style="411" customWidth="1"/>
    <col min="3" max="3" width="0.71875" style="187" customWidth="1"/>
    <col min="4" max="4" width="7.7109375" style="187" customWidth="1"/>
    <col min="5" max="5" width="0.71875" style="187" customWidth="1"/>
    <col min="6" max="6" width="6.421875" style="411" customWidth="1"/>
    <col min="7" max="7" width="0.71875" style="187" customWidth="1"/>
    <col min="8" max="8" width="8.57421875" style="187" customWidth="1"/>
    <col min="9" max="9" width="0.71875" style="187" customWidth="1"/>
    <col min="10" max="10" width="6.421875" style="187" customWidth="1"/>
    <col min="11" max="11" width="6.421875" style="218" customWidth="1"/>
    <col min="12" max="12" width="0.71875" style="187" customWidth="1"/>
    <col min="13" max="13" width="7.28125" style="159" customWidth="1"/>
    <col min="14" max="14" width="0.71875" style="187" customWidth="1"/>
    <col min="15" max="16" width="7.28125" style="159" customWidth="1"/>
    <col min="17" max="17" width="0.71875" style="187" customWidth="1"/>
    <col min="18" max="19" width="7.28125" style="159" customWidth="1"/>
    <col min="20" max="20" width="0.71875" style="159" customWidth="1"/>
    <col min="21" max="22" width="7.28125" style="159" customWidth="1"/>
    <col min="23" max="23" width="0.85546875" style="159" customWidth="1"/>
    <col min="24" max="24" width="14.28125" style="167" customWidth="1"/>
    <col min="25" max="30" width="22.140625" style="167" hidden="1" customWidth="1"/>
    <col min="31" max="40" width="22.140625" style="159" hidden="1" customWidth="1"/>
    <col min="41" max="16384" width="9.28125" style="159" customWidth="1"/>
  </cols>
  <sheetData>
    <row r="1" spans="1:42" ht="15" customHeight="1">
      <c r="A1" s="156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658" t="s">
        <v>92</v>
      </c>
      <c r="Z1" s="658"/>
      <c r="AA1" s="658"/>
      <c r="AB1" s="157"/>
      <c r="AC1" s="157"/>
      <c r="AD1" s="157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</row>
    <row r="2" spans="1:42" ht="15" customHeight="1">
      <c r="A2" s="160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658" t="s">
        <v>93</v>
      </c>
      <c r="Z2" s="658"/>
      <c r="AA2" s="658"/>
      <c r="AB2" s="161"/>
      <c r="AC2" s="161"/>
      <c r="AD2" s="161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15" customHeight="1">
      <c r="A3" s="160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658" t="s">
        <v>94</v>
      </c>
      <c r="Z3" s="658"/>
      <c r="AA3" s="658"/>
      <c r="AB3" s="161"/>
      <c r="AC3" s="161"/>
      <c r="AD3" s="161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5" customHeight="1">
      <c r="A4" s="160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658" t="s">
        <v>107</v>
      </c>
      <c r="Z4" s="658"/>
      <c r="AA4" s="658"/>
      <c r="AB4" s="161"/>
      <c r="AC4" s="161"/>
      <c r="AD4" s="161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</row>
    <row r="5" spans="1:42" ht="15" customHeight="1">
      <c r="A5" s="160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658" t="s">
        <v>150</v>
      </c>
      <c r="Z5" s="658"/>
      <c r="AA5" s="658"/>
      <c r="AB5" s="161"/>
      <c r="AC5" s="161"/>
      <c r="AD5" s="161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</row>
    <row r="6" spans="1:42" ht="15" customHeight="1">
      <c r="A6" s="160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658" t="s">
        <v>151</v>
      </c>
      <c r="Z6" s="658"/>
      <c r="AA6" s="658"/>
      <c r="AB6" s="161"/>
      <c r="AC6" s="161"/>
      <c r="AD6" s="161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ht="15" customHeight="1">
      <c r="A7" s="160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161"/>
      <c r="Z7" s="161"/>
      <c r="AA7" s="161"/>
      <c r="AB7" s="161"/>
      <c r="AC7" s="161"/>
      <c r="AD7" s="161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</row>
    <row r="8" spans="1:30" s="166" customFormat="1" ht="15" customHeight="1">
      <c r="A8" s="163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431"/>
      <c r="X8" s="164"/>
      <c r="Y8" s="165"/>
      <c r="Z8" s="165"/>
      <c r="AA8" s="165"/>
      <c r="AB8" s="165"/>
      <c r="AC8" s="165"/>
      <c r="AD8" s="165"/>
    </row>
    <row r="9" spans="1:30" s="236" customFormat="1" ht="27" customHeight="1">
      <c r="A9" s="233"/>
      <c r="B9" s="702" t="s">
        <v>134</v>
      </c>
      <c r="C9" s="702"/>
      <c r="D9" s="702"/>
      <c r="E9" s="702"/>
      <c r="F9" s="702"/>
      <c r="G9" s="702"/>
      <c r="H9" s="702"/>
      <c r="I9" s="702"/>
      <c r="J9" s="702"/>
      <c r="K9" s="702"/>
      <c r="L9" s="375"/>
      <c r="M9" s="703" t="str">
        <f>'Anexo IV'!BL13</f>
        <v>EDUCAÇÃO INFANTIL - CRECHE</v>
      </c>
      <c r="N9" s="703"/>
      <c r="O9" s="703"/>
      <c r="P9" s="703"/>
      <c r="Q9" s="703"/>
      <c r="R9" s="703"/>
      <c r="S9" s="703"/>
      <c r="T9" s="703"/>
      <c r="U9" s="703"/>
      <c r="V9" s="703"/>
      <c r="W9" s="453"/>
      <c r="X9" s="234"/>
      <c r="Y9" s="235"/>
      <c r="Z9" s="235"/>
      <c r="AA9" s="235"/>
      <c r="AB9" s="235"/>
      <c r="AC9" s="235"/>
      <c r="AD9" s="235"/>
    </row>
    <row r="10" spans="1:24" ht="3.75" customHeight="1">
      <c r="A10" s="160"/>
      <c r="B10" s="404"/>
      <c r="C10" s="195"/>
      <c r="D10" s="195"/>
      <c r="E10" s="195"/>
      <c r="F10" s="404"/>
      <c r="G10" s="195"/>
      <c r="H10" s="195"/>
      <c r="I10" s="195"/>
      <c r="J10" s="195"/>
      <c r="K10" s="205"/>
      <c r="L10" s="404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64"/>
    </row>
    <row r="11" spans="1:24" ht="15.75">
      <c r="A11" s="160"/>
      <c r="B11" s="704" t="s">
        <v>152</v>
      </c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379"/>
      <c r="P11" s="705" t="s">
        <v>140</v>
      </c>
      <c r="Q11" s="705"/>
      <c r="R11" s="705"/>
      <c r="S11" s="705"/>
      <c r="T11" s="705"/>
      <c r="U11" s="706">
        <f>J67</f>
        <v>86</v>
      </c>
      <c r="V11" s="707"/>
      <c r="W11" s="454"/>
      <c r="X11" s="164"/>
    </row>
    <row r="12" spans="1:24" ht="12.75">
      <c r="A12" s="160"/>
      <c r="B12" s="402"/>
      <c r="C12" s="168"/>
      <c r="D12" s="168"/>
      <c r="E12" s="168"/>
      <c r="F12" s="170"/>
      <c r="G12" s="168"/>
      <c r="H12" s="168"/>
      <c r="I12" s="168"/>
      <c r="J12" s="168"/>
      <c r="K12" s="169"/>
      <c r="L12" s="402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4"/>
    </row>
    <row r="13" spans="1:30" s="166" customFormat="1" ht="12.75">
      <c r="A13" s="160"/>
      <c r="B13" s="708" t="s">
        <v>79</v>
      </c>
      <c r="C13" s="708"/>
      <c r="D13" s="708"/>
      <c r="E13" s="573" t="s">
        <v>168</v>
      </c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175"/>
      <c r="X13" s="171"/>
      <c r="Y13" s="165"/>
      <c r="Z13" s="165"/>
      <c r="AA13" s="165"/>
      <c r="AB13" s="165"/>
      <c r="AC13" s="165"/>
      <c r="AD13" s="165"/>
    </row>
    <row r="14" spans="1:30" s="166" customFormat="1" ht="3.75" customHeight="1">
      <c r="A14" s="160"/>
      <c r="B14" s="406"/>
      <c r="C14" s="406"/>
      <c r="D14" s="245"/>
      <c r="E14" s="172"/>
      <c r="F14" s="173"/>
      <c r="G14" s="172"/>
      <c r="H14" s="173"/>
      <c r="I14" s="174"/>
      <c r="J14" s="174"/>
      <c r="K14" s="173"/>
      <c r="L14" s="175"/>
      <c r="M14" s="173"/>
      <c r="N14" s="173"/>
      <c r="O14" s="173"/>
      <c r="P14" s="173"/>
      <c r="Q14" s="173"/>
      <c r="R14" s="173"/>
      <c r="S14" s="173"/>
      <c r="T14" s="168"/>
      <c r="U14" s="168"/>
      <c r="V14" s="168"/>
      <c r="W14" s="168"/>
      <c r="X14" s="164"/>
      <c r="Y14" s="165"/>
      <c r="Z14" s="165"/>
      <c r="AA14" s="165"/>
      <c r="AB14" s="165"/>
      <c r="AC14" s="165"/>
      <c r="AD14" s="165"/>
    </row>
    <row r="15" spans="1:30" s="166" customFormat="1" ht="12.75">
      <c r="A15" s="160"/>
      <c r="B15" s="642" t="s">
        <v>80</v>
      </c>
      <c r="C15" s="642"/>
      <c r="D15" s="642"/>
      <c r="E15" s="573" t="s">
        <v>210</v>
      </c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175"/>
      <c r="X15" s="171"/>
      <c r="Y15" s="176"/>
      <c r="Z15" s="165"/>
      <c r="AA15" s="165"/>
      <c r="AB15" s="165"/>
      <c r="AC15" s="165"/>
      <c r="AD15" s="165"/>
    </row>
    <row r="16" spans="1:30" s="166" customFormat="1" ht="3.75" customHeight="1">
      <c r="A16" s="160"/>
      <c r="B16" s="177"/>
      <c r="C16" s="178"/>
      <c r="D16" s="178"/>
      <c r="E16" s="170"/>
      <c r="F16" s="178"/>
      <c r="G16" s="170"/>
      <c r="H16" s="178"/>
      <c r="I16" s="170"/>
      <c r="J16" s="170"/>
      <c r="K16" s="178"/>
      <c r="L16" s="179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0"/>
      <c r="Y16" s="181"/>
      <c r="Z16" s="165"/>
      <c r="AA16" s="165"/>
      <c r="AB16" s="165"/>
      <c r="AC16" s="165"/>
      <c r="AD16" s="165"/>
    </row>
    <row r="17" spans="1:25" ht="12.75">
      <c r="A17" s="160"/>
      <c r="B17" s="182"/>
      <c r="C17" s="183"/>
      <c r="D17" s="183"/>
      <c r="E17" s="183"/>
      <c r="F17" s="182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  <c r="R17" s="184"/>
      <c r="S17" s="184"/>
      <c r="T17" s="184"/>
      <c r="U17" s="184"/>
      <c r="V17" s="184"/>
      <c r="W17" s="184"/>
      <c r="X17" s="171"/>
      <c r="Y17" s="185"/>
    </row>
    <row r="18" spans="1:26" ht="15.75" customHeight="1">
      <c r="A18" s="160"/>
      <c r="B18" s="689" t="s">
        <v>95</v>
      </c>
      <c r="C18" s="195"/>
      <c r="D18" s="689" t="s">
        <v>53</v>
      </c>
      <c r="E18" s="195"/>
      <c r="F18" s="691" t="s">
        <v>96</v>
      </c>
      <c r="G18" s="195"/>
      <c r="H18" s="674" t="s">
        <v>97</v>
      </c>
      <c r="I18" s="195"/>
      <c r="J18" s="692" t="s">
        <v>98</v>
      </c>
      <c r="K18" s="693"/>
      <c r="L18" s="195"/>
      <c r="M18" s="696" t="s">
        <v>99</v>
      </c>
      <c r="N18" s="195"/>
      <c r="O18" s="698" t="s">
        <v>100</v>
      </c>
      <c r="P18" s="699"/>
      <c r="Q18" s="195"/>
      <c r="R18" s="688" t="s">
        <v>159</v>
      </c>
      <c r="S18" s="688"/>
      <c r="T18" s="195"/>
      <c r="U18" s="688" t="s">
        <v>101</v>
      </c>
      <c r="V18" s="688"/>
      <c r="W18" s="455"/>
      <c r="X18" s="647" t="s">
        <v>158</v>
      </c>
      <c r="Y18" s="649" t="s">
        <v>158</v>
      </c>
      <c r="Z18" s="649"/>
    </row>
    <row r="19" spans="1:26" ht="12.75">
      <c r="A19" s="160"/>
      <c r="B19" s="690"/>
      <c r="C19" s="195"/>
      <c r="D19" s="690"/>
      <c r="E19" s="195"/>
      <c r="F19" s="691"/>
      <c r="G19" s="195"/>
      <c r="H19" s="674"/>
      <c r="I19" s="195"/>
      <c r="J19" s="694"/>
      <c r="K19" s="695"/>
      <c r="L19" s="195"/>
      <c r="M19" s="697"/>
      <c r="N19" s="195"/>
      <c r="O19" s="700"/>
      <c r="P19" s="701"/>
      <c r="Q19" s="427"/>
      <c r="R19" s="688"/>
      <c r="S19" s="688"/>
      <c r="T19" s="195"/>
      <c r="U19" s="688"/>
      <c r="V19" s="688"/>
      <c r="W19" s="455"/>
      <c r="X19" s="647"/>
      <c r="Y19" s="649"/>
      <c r="Z19" s="649"/>
    </row>
    <row r="20" spans="1:30" s="187" customFormat="1" ht="3.75" customHeight="1">
      <c r="A20" s="160"/>
      <c r="B20" s="402"/>
      <c r="C20" s="168"/>
      <c r="D20" s="404"/>
      <c r="E20" s="168"/>
      <c r="F20" s="402"/>
      <c r="G20" s="168"/>
      <c r="H20" s="168"/>
      <c r="I20" s="168"/>
      <c r="J20" s="168"/>
      <c r="K20" s="169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445"/>
      <c r="Y20" s="445"/>
      <c r="Z20" s="445"/>
      <c r="AA20" s="186"/>
      <c r="AB20" s="186"/>
      <c r="AC20" s="186"/>
      <c r="AD20" s="186"/>
    </row>
    <row r="21" spans="1:26" ht="15" customHeight="1">
      <c r="A21" s="160"/>
      <c r="B21" s="680">
        <v>1</v>
      </c>
      <c r="C21" s="178"/>
      <c r="D21" s="377" t="s">
        <v>102</v>
      </c>
      <c r="E21" s="178"/>
      <c r="F21" s="682"/>
      <c r="G21" s="178"/>
      <c r="H21" s="376" t="s">
        <v>85</v>
      </c>
      <c r="I21" s="178"/>
      <c r="J21" s="684" t="s">
        <v>94</v>
      </c>
      <c r="K21" s="685"/>
      <c r="L21" s="178"/>
      <c r="M21" s="188"/>
      <c r="N21" s="178"/>
      <c r="O21" s="686" t="s">
        <v>162</v>
      </c>
      <c r="P21" s="687"/>
      <c r="Q21" s="170"/>
      <c r="R21" s="686"/>
      <c r="S21" s="687"/>
      <c r="T21" s="168"/>
      <c r="U21" s="667"/>
      <c r="V21" s="667"/>
      <c r="W21" s="170"/>
      <c r="X21" s="466"/>
      <c r="Y21" s="648"/>
      <c r="Z21" s="648"/>
    </row>
    <row r="22" spans="1:26" ht="15.75" customHeight="1">
      <c r="A22" s="160"/>
      <c r="B22" s="681"/>
      <c r="C22" s="178"/>
      <c r="D22" s="377" t="s">
        <v>103</v>
      </c>
      <c r="E22" s="178"/>
      <c r="F22" s="683"/>
      <c r="G22" s="178"/>
      <c r="H22" s="376" t="s">
        <v>87</v>
      </c>
      <c r="I22" s="178"/>
      <c r="J22" s="684"/>
      <c r="K22" s="685"/>
      <c r="L22" s="178"/>
      <c r="M22" s="188"/>
      <c r="N22" s="178"/>
      <c r="O22" s="686"/>
      <c r="P22" s="687"/>
      <c r="Q22" s="170"/>
      <c r="R22" s="686"/>
      <c r="S22" s="687"/>
      <c r="T22" s="168"/>
      <c r="U22" s="667"/>
      <c r="V22" s="667"/>
      <c r="W22" s="170"/>
      <c r="X22" s="466"/>
      <c r="Y22" s="648"/>
      <c r="Z22" s="648"/>
    </row>
    <row r="23" spans="1:26" ht="3.75" customHeight="1">
      <c r="A23" s="160"/>
      <c r="B23" s="178"/>
      <c r="C23" s="178"/>
      <c r="D23" s="378"/>
      <c r="E23" s="178"/>
      <c r="F23" s="189"/>
      <c r="G23" s="189"/>
      <c r="H23" s="196"/>
      <c r="I23" s="189"/>
      <c r="J23" s="189"/>
      <c r="K23" s="189"/>
      <c r="L23" s="178"/>
      <c r="M23" s="178"/>
      <c r="N23" s="178"/>
      <c r="O23" s="178"/>
      <c r="P23" s="178"/>
      <c r="Q23" s="178"/>
      <c r="R23" s="178"/>
      <c r="S23" s="178"/>
      <c r="T23" s="168"/>
      <c r="U23" s="178"/>
      <c r="V23" s="178"/>
      <c r="W23" s="178"/>
      <c r="X23" s="465"/>
      <c r="Y23" s="465"/>
      <c r="Z23" s="465"/>
    </row>
    <row r="24" spans="1:26" ht="12.75">
      <c r="A24" s="160"/>
      <c r="B24" s="680">
        <v>2</v>
      </c>
      <c r="C24" s="178"/>
      <c r="D24" s="377" t="s">
        <v>102</v>
      </c>
      <c r="E24" s="178"/>
      <c r="F24" s="682"/>
      <c r="G24" s="178"/>
      <c r="H24" s="376" t="s">
        <v>85</v>
      </c>
      <c r="I24" s="178"/>
      <c r="J24" s="684" t="s">
        <v>94</v>
      </c>
      <c r="K24" s="685"/>
      <c r="L24" s="178"/>
      <c r="M24" s="188"/>
      <c r="N24" s="178"/>
      <c r="O24" s="686" t="s">
        <v>163</v>
      </c>
      <c r="P24" s="687"/>
      <c r="Q24" s="170"/>
      <c r="R24" s="686"/>
      <c r="S24" s="687"/>
      <c r="T24" s="168"/>
      <c r="U24" s="667"/>
      <c r="V24" s="667"/>
      <c r="W24" s="170"/>
      <c r="X24" s="466"/>
      <c r="Y24" s="648"/>
      <c r="Z24" s="648"/>
    </row>
    <row r="25" spans="1:26" ht="12.75">
      <c r="A25" s="160"/>
      <c r="B25" s="681"/>
      <c r="C25" s="178"/>
      <c r="D25" s="377" t="s">
        <v>103</v>
      </c>
      <c r="E25" s="178"/>
      <c r="F25" s="683"/>
      <c r="G25" s="178"/>
      <c r="H25" s="376" t="s">
        <v>87</v>
      </c>
      <c r="I25" s="178"/>
      <c r="J25" s="684"/>
      <c r="K25" s="685"/>
      <c r="L25" s="178"/>
      <c r="M25" s="188"/>
      <c r="N25" s="178"/>
      <c r="O25" s="686"/>
      <c r="P25" s="687"/>
      <c r="Q25" s="170"/>
      <c r="R25" s="686"/>
      <c r="S25" s="687"/>
      <c r="T25" s="168"/>
      <c r="U25" s="667"/>
      <c r="V25" s="667"/>
      <c r="W25" s="170"/>
      <c r="X25" s="466"/>
      <c r="Y25" s="648"/>
      <c r="Z25" s="648"/>
    </row>
    <row r="26" spans="1:26" ht="3.75" customHeight="1">
      <c r="A26" s="160"/>
      <c r="B26" s="178"/>
      <c r="C26" s="178"/>
      <c r="D26" s="378"/>
      <c r="E26" s="178"/>
      <c r="F26" s="189"/>
      <c r="G26" s="189"/>
      <c r="H26" s="196"/>
      <c r="I26" s="189"/>
      <c r="J26" s="189"/>
      <c r="K26" s="189"/>
      <c r="L26" s="178"/>
      <c r="M26" s="178"/>
      <c r="N26" s="178"/>
      <c r="O26" s="178"/>
      <c r="P26" s="178"/>
      <c r="Q26" s="178"/>
      <c r="R26" s="178"/>
      <c r="S26" s="178"/>
      <c r="T26" s="168"/>
      <c r="U26" s="178"/>
      <c r="V26" s="178"/>
      <c r="W26" s="178"/>
      <c r="X26" s="465"/>
      <c r="Y26" s="465"/>
      <c r="Z26" s="465"/>
    </row>
    <row r="27" spans="1:26" ht="12.75">
      <c r="A27" s="160"/>
      <c r="B27" s="680">
        <v>3</v>
      </c>
      <c r="C27" s="178"/>
      <c r="D27" s="377" t="s">
        <v>102</v>
      </c>
      <c r="E27" s="178"/>
      <c r="F27" s="682"/>
      <c r="G27" s="178"/>
      <c r="H27" s="376" t="s">
        <v>85</v>
      </c>
      <c r="I27" s="178"/>
      <c r="J27" s="684" t="s">
        <v>94</v>
      </c>
      <c r="K27" s="685"/>
      <c r="L27" s="178"/>
      <c r="M27" s="188"/>
      <c r="N27" s="178"/>
      <c r="O27" s="686" t="s">
        <v>164</v>
      </c>
      <c r="P27" s="687"/>
      <c r="Q27" s="170"/>
      <c r="R27" s="686"/>
      <c r="S27" s="687"/>
      <c r="T27" s="168"/>
      <c r="U27" s="667"/>
      <c r="V27" s="667"/>
      <c r="W27" s="170"/>
      <c r="X27" s="466"/>
      <c r="Y27" s="648"/>
      <c r="Z27" s="648"/>
    </row>
    <row r="28" spans="1:26" ht="12.75">
      <c r="A28" s="160"/>
      <c r="B28" s="681"/>
      <c r="C28" s="178"/>
      <c r="D28" s="377" t="s">
        <v>103</v>
      </c>
      <c r="E28" s="178"/>
      <c r="F28" s="683"/>
      <c r="G28" s="178"/>
      <c r="H28" s="376" t="s">
        <v>87</v>
      </c>
      <c r="I28" s="178"/>
      <c r="J28" s="684"/>
      <c r="K28" s="685"/>
      <c r="L28" s="178"/>
      <c r="M28" s="188"/>
      <c r="N28" s="178"/>
      <c r="O28" s="686"/>
      <c r="P28" s="687"/>
      <c r="Q28" s="170"/>
      <c r="R28" s="686"/>
      <c r="S28" s="687"/>
      <c r="T28" s="168"/>
      <c r="U28" s="667"/>
      <c r="V28" s="667"/>
      <c r="W28" s="170"/>
      <c r="X28" s="466"/>
      <c r="Y28" s="648"/>
      <c r="Z28" s="648"/>
    </row>
    <row r="29" spans="1:26" ht="3.75" customHeight="1">
      <c r="A29" s="160"/>
      <c r="B29" s="178"/>
      <c r="C29" s="178"/>
      <c r="D29" s="378"/>
      <c r="E29" s="178"/>
      <c r="F29" s="189"/>
      <c r="G29" s="189"/>
      <c r="H29" s="196"/>
      <c r="I29" s="189"/>
      <c r="J29" s="189"/>
      <c r="K29" s="189"/>
      <c r="L29" s="178"/>
      <c r="M29" s="178"/>
      <c r="N29" s="178"/>
      <c r="O29" s="178"/>
      <c r="P29" s="178"/>
      <c r="Q29" s="178"/>
      <c r="R29" s="178"/>
      <c r="S29" s="178"/>
      <c r="T29" s="168"/>
      <c r="U29" s="178"/>
      <c r="V29" s="178"/>
      <c r="W29" s="178"/>
      <c r="X29" s="465"/>
      <c r="Y29" s="465"/>
      <c r="Z29" s="465"/>
    </row>
    <row r="30" spans="1:26" ht="12.75">
      <c r="A30" s="160"/>
      <c r="B30" s="680">
        <v>4</v>
      </c>
      <c r="C30" s="178"/>
      <c r="D30" s="377" t="s">
        <v>102</v>
      </c>
      <c r="E30" s="178"/>
      <c r="F30" s="682"/>
      <c r="G30" s="178"/>
      <c r="H30" s="376" t="s">
        <v>85</v>
      </c>
      <c r="I30" s="178"/>
      <c r="J30" s="684" t="s">
        <v>94</v>
      </c>
      <c r="K30" s="685"/>
      <c r="L30" s="178"/>
      <c r="M30" s="188"/>
      <c r="N30" s="178"/>
      <c r="O30" s="686" t="s">
        <v>165</v>
      </c>
      <c r="P30" s="687"/>
      <c r="Q30" s="170"/>
      <c r="R30" s="686"/>
      <c r="S30" s="687"/>
      <c r="T30" s="168"/>
      <c r="U30" s="667"/>
      <c r="V30" s="667"/>
      <c r="W30" s="170"/>
      <c r="X30" s="466"/>
      <c r="Y30" s="648"/>
      <c r="Z30" s="648"/>
    </row>
    <row r="31" spans="1:26" ht="12.75">
      <c r="A31" s="160"/>
      <c r="B31" s="681"/>
      <c r="C31" s="178"/>
      <c r="D31" s="377" t="s">
        <v>103</v>
      </c>
      <c r="E31" s="178"/>
      <c r="F31" s="683"/>
      <c r="G31" s="178"/>
      <c r="H31" s="376" t="s">
        <v>87</v>
      </c>
      <c r="I31" s="178"/>
      <c r="J31" s="684"/>
      <c r="K31" s="685"/>
      <c r="L31" s="178"/>
      <c r="M31" s="188"/>
      <c r="N31" s="178"/>
      <c r="O31" s="686"/>
      <c r="P31" s="687"/>
      <c r="Q31" s="170"/>
      <c r="R31" s="686"/>
      <c r="S31" s="687"/>
      <c r="T31" s="168"/>
      <c r="U31" s="667"/>
      <c r="V31" s="667"/>
      <c r="W31" s="170"/>
      <c r="X31" s="466"/>
      <c r="Y31" s="648"/>
      <c r="Z31" s="648"/>
    </row>
    <row r="32" spans="1:26" ht="3.75" customHeight="1">
      <c r="A32" s="160"/>
      <c r="B32" s="178"/>
      <c r="C32" s="178"/>
      <c r="D32" s="378"/>
      <c r="E32" s="178"/>
      <c r="F32" s="189"/>
      <c r="G32" s="189"/>
      <c r="H32" s="196"/>
      <c r="I32" s="189"/>
      <c r="J32" s="189"/>
      <c r="K32" s="189"/>
      <c r="L32" s="178"/>
      <c r="M32" s="178"/>
      <c r="N32" s="178"/>
      <c r="O32" s="178"/>
      <c r="P32" s="178"/>
      <c r="Q32" s="178"/>
      <c r="R32" s="178"/>
      <c r="S32" s="178"/>
      <c r="T32" s="168"/>
      <c r="U32" s="178"/>
      <c r="V32" s="178"/>
      <c r="W32" s="178"/>
      <c r="X32" s="465"/>
      <c r="Y32" s="465"/>
      <c r="Z32" s="465"/>
    </row>
    <row r="33" spans="1:26" ht="12.75">
      <c r="A33" s="160"/>
      <c r="B33" s="680">
        <v>5</v>
      </c>
      <c r="C33" s="178"/>
      <c r="D33" s="377" t="s">
        <v>102</v>
      </c>
      <c r="E33" s="178"/>
      <c r="F33" s="682"/>
      <c r="G33" s="178"/>
      <c r="H33" s="376" t="s">
        <v>85</v>
      </c>
      <c r="I33" s="178"/>
      <c r="J33" s="684" t="s">
        <v>93</v>
      </c>
      <c r="K33" s="685"/>
      <c r="L33" s="178"/>
      <c r="M33" s="188"/>
      <c r="N33" s="178"/>
      <c r="O33" s="686" t="s">
        <v>166</v>
      </c>
      <c r="P33" s="687"/>
      <c r="Q33" s="170"/>
      <c r="R33" s="686" t="s">
        <v>219</v>
      </c>
      <c r="S33" s="687"/>
      <c r="T33" s="168"/>
      <c r="U33" s="667" t="s">
        <v>167</v>
      </c>
      <c r="V33" s="667"/>
      <c r="W33" s="170"/>
      <c r="X33" s="466"/>
      <c r="Y33" s="648"/>
      <c r="Z33" s="648"/>
    </row>
    <row r="34" spans="1:26" ht="12.75">
      <c r="A34" s="160"/>
      <c r="B34" s="681"/>
      <c r="C34" s="178"/>
      <c r="D34" s="377" t="s">
        <v>103</v>
      </c>
      <c r="E34" s="178"/>
      <c r="F34" s="683"/>
      <c r="G34" s="178"/>
      <c r="H34" s="376" t="s">
        <v>87</v>
      </c>
      <c r="I34" s="178"/>
      <c r="J34" s="684"/>
      <c r="K34" s="685"/>
      <c r="L34" s="178"/>
      <c r="M34" s="188"/>
      <c r="N34" s="178"/>
      <c r="O34" s="686"/>
      <c r="P34" s="687"/>
      <c r="Q34" s="170"/>
      <c r="R34" s="686"/>
      <c r="S34" s="687"/>
      <c r="T34" s="168"/>
      <c r="U34" s="667"/>
      <c r="V34" s="667"/>
      <c r="W34" s="170"/>
      <c r="X34" s="466"/>
      <c r="Y34" s="648"/>
      <c r="Z34" s="648"/>
    </row>
    <row r="35" spans="1:26" ht="3.75" customHeight="1">
      <c r="A35" s="160"/>
      <c r="B35" s="178"/>
      <c r="C35" s="178"/>
      <c r="D35" s="378"/>
      <c r="E35" s="178"/>
      <c r="F35" s="189"/>
      <c r="G35" s="189"/>
      <c r="H35" s="196"/>
      <c r="I35" s="189"/>
      <c r="J35" s="189"/>
      <c r="K35" s="189"/>
      <c r="L35" s="178"/>
      <c r="M35" s="178"/>
      <c r="N35" s="178"/>
      <c r="O35" s="178"/>
      <c r="P35" s="178"/>
      <c r="Q35" s="178"/>
      <c r="R35" s="178"/>
      <c r="S35" s="178"/>
      <c r="T35" s="168"/>
      <c r="U35" s="178"/>
      <c r="V35" s="178"/>
      <c r="W35" s="178"/>
      <c r="X35" s="465"/>
      <c r="Y35" s="465"/>
      <c r="Z35" s="465"/>
    </row>
    <row r="36" spans="1:26" ht="12.75">
      <c r="A36" s="160"/>
      <c r="B36" s="680">
        <v>6</v>
      </c>
      <c r="C36" s="178"/>
      <c r="D36" s="377" t="s">
        <v>102</v>
      </c>
      <c r="E36" s="178"/>
      <c r="F36" s="682"/>
      <c r="G36" s="178"/>
      <c r="H36" s="376" t="s">
        <v>85</v>
      </c>
      <c r="I36" s="178"/>
      <c r="J36" s="684"/>
      <c r="K36" s="685"/>
      <c r="L36" s="178"/>
      <c r="M36" s="188"/>
      <c r="N36" s="178"/>
      <c r="O36" s="686"/>
      <c r="P36" s="687"/>
      <c r="Q36" s="170"/>
      <c r="R36" s="686"/>
      <c r="S36" s="687"/>
      <c r="T36" s="168"/>
      <c r="U36" s="667"/>
      <c r="V36" s="667"/>
      <c r="W36" s="170"/>
      <c r="X36" s="466"/>
      <c r="Y36" s="648"/>
      <c r="Z36" s="648"/>
    </row>
    <row r="37" spans="1:26" ht="12.75">
      <c r="A37" s="160"/>
      <c r="B37" s="681"/>
      <c r="C37" s="178"/>
      <c r="D37" s="377" t="s">
        <v>103</v>
      </c>
      <c r="E37" s="178"/>
      <c r="F37" s="683"/>
      <c r="G37" s="178"/>
      <c r="H37" s="376" t="s">
        <v>87</v>
      </c>
      <c r="I37" s="178"/>
      <c r="J37" s="684"/>
      <c r="K37" s="685"/>
      <c r="L37" s="178"/>
      <c r="M37" s="188"/>
      <c r="N37" s="178"/>
      <c r="O37" s="686"/>
      <c r="P37" s="687"/>
      <c r="Q37" s="170"/>
      <c r="R37" s="686"/>
      <c r="S37" s="687"/>
      <c r="T37" s="168"/>
      <c r="U37" s="667"/>
      <c r="V37" s="667"/>
      <c r="W37" s="170"/>
      <c r="X37" s="466"/>
      <c r="Y37" s="648"/>
      <c r="Z37" s="648"/>
    </row>
    <row r="38" spans="1:26" ht="3.75" customHeight="1">
      <c r="A38" s="160"/>
      <c r="B38" s="178"/>
      <c r="C38" s="178"/>
      <c r="D38" s="378"/>
      <c r="E38" s="178"/>
      <c r="F38" s="189"/>
      <c r="G38" s="189"/>
      <c r="H38" s="196"/>
      <c r="I38" s="189"/>
      <c r="J38" s="189"/>
      <c r="K38" s="189"/>
      <c r="L38" s="178"/>
      <c r="M38" s="178"/>
      <c r="N38" s="178"/>
      <c r="O38" s="178"/>
      <c r="P38" s="178"/>
      <c r="Q38" s="178"/>
      <c r="R38" s="178"/>
      <c r="S38" s="178"/>
      <c r="T38" s="168"/>
      <c r="U38" s="178"/>
      <c r="V38" s="178"/>
      <c r="W38" s="178"/>
      <c r="X38" s="465"/>
      <c r="Y38" s="465"/>
      <c r="Z38" s="465"/>
    </row>
    <row r="39" spans="1:26" ht="12.75">
      <c r="A39" s="160"/>
      <c r="B39" s="680">
        <v>7</v>
      </c>
      <c r="C39" s="178"/>
      <c r="D39" s="377" t="s">
        <v>102</v>
      </c>
      <c r="E39" s="178"/>
      <c r="F39" s="682"/>
      <c r="G39" s="178"/>
      <c r="H39" s="376" t="s">
        <v>85</v>
      </c>
      <c r="I39" s="178"/>
      <c r="J39" s="684"/>
      <c r="K39" s="685"/>
      <c r="L39" s="178"/>
      <c r="M39" s="188"/>
      <c r="N39" s="178"/>
      <c r="O39" s="686"/>
      <c r="P39" s="687"/>
      <c r="Q39" s="170"/>
      <c r="R39" s="686"/>
      <c r="S39" s="687"/>
      <c r="T39" s="168"/>
      <c r="U39" s="667"/>
      <c r="V39" s="667"/>
      <c r="W39" s="170"/>
      <c r="X39" s="466"/>
      <c r="Y39" s="648"/>
      <c r="Z39" s="648"/>
    </row>
    <row r="40" spans="1:26" ht="12.75">
      <c r="A40" s="160"/>
      <c r="B40" s="681"/>
      <c r="C40" s="178"/>
      <c r="D40" s="377" t="s">
        <v>103</v>
      </c>
      <c r="E40" s="178"/>
      <c r="F40" s="683"/>
      <c r="G40" s="178"/>
      <c r="H40" s="376" t="s">
        <v>87</v>
      </c>
      <c r="I40" s="178"/>
      <c r="J40" s="684"/>
      <c r="K40" s="685"/>
      <c r="L40" s="178"/>
      <c r="M40" s="188"/>
      <c r="N40" s="178"/>
      <c r="O40" s="686"/>
      <c r="P40" s="687"/>
      <c r="Q40" s="170"/>
      <c r="R40" s="686"/>
      <c r="S40" s="687"/>
      <c r="T40" s="168"/>
      <c r="U40" s="667"/>
      <c r="V40" s="667"/>
      <c r="W40" s="170"/>
      <c r="X40" s="466"/>
      <c r="Y40" s="648"/>
      <c r="Z40" s="648"/>
    </row>
    <row r="41" spans="1:26" ht="3.75" customHeight="1">
      <c r="A41" s="160"/>
      <c r="B41" s="178"/>
      <c r="C41" s="178"/>
      <c r="D41" s="378"/>
      <c r="E41" s="178"/>
      <c r="F41" s="189"/>
      <c r="G41" s="189"/>
      <c r="H41" s="196"/>
      <c r="I41" s="189"/>
      <c r="J41" s="189"/>
      <c r="K41" s="189"/>
      <c r="L41" s="178"/>
      <c r="M41" s="178"/>
      <c r="N41" s="178"/>
      <c r="O41" s="178"/>
      <c r="P41" s="178"/>
      <c r="Q41" s="178"/>
      <c r="R41" s="178"/>
      <c r="S41" s="178"/>
      <c r="T41" s="168"/>
      <c r="U41" s="178"/>
      <c r="V41" s="178"/>
      <c r="W41" s="178"/>
      <c r="X41" s="465"/>
      <c r="Y41" s="465"/>
      <c r="Z41" s="465"/>
    </row>
    <row r="42" spans="1:26" ht="12.75">
      <c r="A42" s="160"/>
      <c r="B42" s="680">
        <v>8</v>
      </c>
      <c r="C42" s="178"/>
      <c r="D42" s="377" t="s">
        <v>102</v>
      </c>
      <c r="E42" s="178"/>
      <c r="F42" s="682"/>
      <c r="G42" s="178"/>
      <c r="H42" s="376" t="s">
        <v>85</v>
      </c>
      <c r="I42" s="178"/>
      <c r="J42" s="684"/>
      <c r="K42" s="685"/>
      <c r="L42" s="178"/>
      <c r="M42" s="188"/>
      <c r="N42" s="178"/>
      <c r="O42" s="686"/>
      <c r="P42" s="687"/>
      <c r="Q42" s="170"/>
      <c r="R42" s="686"/>
      <c r="S42" s="687"/>
      <c r="T42" s="168"/>
      <c r="U42" s="667"/>
      <c r="V42" s="667"/>
      <c r="W42" s="170"/>
      <c r="X42" s="466"/>
      <c r="Y42" s="648"/>
      <c r="Z42" s="648"/>
    </row>
    <row r="43" spans="1:26" ht="12.75">
      <c r="A43" s="160"/>
      <c r="B43" s="681"/>
      <c r="C43" s="178"/>
      <c r="D43" s="377" t="s">
        <v>103</v>
      </c>
      <c r="E43" s="178"/>
      <c r="F43" s="683"/>
      <c r="G43" s="178"/>
      <c r="H43" s="376" t="s">
        <v>87</v>
      </c>
      <c r="I43" s="178"/>
      <c r="J43" s="684"/>
      <c r="K43" s="685"/>
      <c r="L43" s="178"/>
      <c r="M43" s="188"/>
      <c r="N43" s="178"/>
      <c r="O43" s="686"/>
      <c r="P43" s="687"/>
      <c r="Q43" s="170"/>
      <c r="R43" s="686"/>
      <c r="S43" s="687"/>
      <c r="T43" s="168"/>
      <c r="U43" s="667"/>
      <c r="V43" s="667"/>
      <c r="W43" s="170"/>
      <c r="X43" s="466"/>
      <c r="Y43" s="648"/>
      <c r="Z43" s="648"/>
    </row>
    <row r="44" spans="1:26" ht="3.75" customHeight="1">
      <c r="A44" s="160"/>
      <c r="B44" s="178"/>
      <c r="C44" s="178"/>
      <c r="D44" s="378"/>
      <c r="E44" s="178"/>
      <c r="F44" s="189"/>
      <c r="G44" s="189"/>
      <c r="H44" s="196"/>
      <c r="I44" s="189"/>
      <c r="J44" s="189"/>
      <c r="K44" s="189"/>
      <c r="L44" s="178"/>
      <c r="M44" s="178"/>
      <c r="N44" s="178"/>
      <c r="O44" s="178"/>
      <c r="P44" s="178"/>
      <c r="Q44" s="178"/>
      <c r="R44" s="178"/>
      <c r="S44" s="178"/>
      <c r="T44" s="168"/>
      <c r="U44" s="178"/>
      <c r="V44" s="178"/>
      <c r="W44" s="178"/>
      <c r="X44" s="465"/>
      <c r="Y44" s="465"/>
      <c r="Z44" s="465"/>
    </row>
    <row r="45" spans="1:26" ht="12.75">
      <c r="A45" s="160"/>
      <c r="B45" s="680">
        <v>9</v>
      </c>
      <c r="C45" s="178"/>
      <c r="D45" s="377" t="s">
        <v>102</v>
      </c>
      <c r="E45" s="178"/>
      <c r="F45" s="682"/>
      <c r="G45" s="178"/>
      <c r="H45" s="376" t="s">
        <v>85</v>
      </c>
      <c r="I45" s="178"/>
      <c r="J45" s="684"/>
      <c r="K45" s="685"/>
      <c r="L45" s="178"/>
      <c r="M45" s="188"/>
      <c r="N45" s="178"/>
      <c r="O45" s="686"/>
      <c r="P45" s="687"/>
      <c r="Q45" s="170"/>
      <c r="R45" s="686"/>
      <c r="S45" s="687"/>
      <c r="T45" s="168"/>
      <c r="U45" s="667"/>
      <c r="V45" s="667"/>
      <c r="W45" s="170"/>
      <c r="X45" s="466"/>
      <c r="Y45" s="648"/>
      <c r="Z45" s="648"/>
    </row>
    <row r="46" spans="1:26" ht="12.75">
      <c r="A46" s="160"/>
      <c r="B46" s="681"/>
      <c r="C46" s="178"/>
      <c r="D46" s="377" t="s">
        <v>103</v>
      </c>
      <c r="E46" s="178"/>
      <c r="F46" s="683"/>
      <c r="G46" s="178"/>
      <c r="H46" s="376" t="s">
        <v>87</v>
      </c>
      <c r="I46" s="178"/>
      <c r="J46" s="684"/>
      <c r="K46" s="685"/>
      <c r="L46" s="178"/>
      <c r="M46" s="188"/>
      <c r="N46" s="178"/>
      <c r="O46" s="686"/>
      <c r="P46" s="687"/>
      <c r="Q46" s="170"/>
      <c r="R46" s="686"/>
      <c r="S46" s="687"/>
      <c r="T46" s="168"/>
      <c r="U46" s="667"/>
      <c r="V46" s="667"/>
      <c r="W46" s="170"/>
      <c r="X46" s="466"/>
      <c r="Y46" s="648"/>
      <c r="Z46" s="648"/>
    </row>
    <row r="47" spans="1:26" ht="3.75" customHeight="1">
      <c r="A47" s="160"/>
      <c r="B47" s="178"/>
      <c r="C47" s="178"/>
      <c r="D47" s="378"/>
      <c r="E47" s="178"/>
      <c r="F47" s="189"/>
      <c r="G47" s="189"/>
      <c r="H47" s="196"/>
      <c r="I47" s="189"/>
      <c r="J47" s="189"/>
      <c r="K47" s="189"/>
      <c r="L47" s="178"/>
      <c r="M47" s="178"/>
      <c r="N47" s="178"/>
      <c r="O47" s="178"/>
      <c r="P47" s="178"/>
      <c r="Q47" s="178"/>
      <c r="R47" s="178"/>
      <c r="S47" s="178"/>
      <c r="T47" s="168"/>
      <c r="U47" s="178"/>
      <c r="V47" s="178"/>
      <c r="W47" s="178"/>
      <c r="X47" s="465"/>
      <c r="Y47" s="465"/>
      <c r="Z47" s="465"/>
    </row>
    <row r="48" spans="1:26" ht="12.75">
      <c r="A48" s="160"/>
      <c r="B48" s="680">
        <v>10</v>
      </c>
      <c r="C48" s="178"/>
      <c r="D48" s="377" t="s">
        <v>102</v>
      </c>
      <c r="E48" s="178"/>
      <c r="F48" s="682"/>
      <c r="G48" s="178"/>
      <c r="H48" s="376" t="s">
        <v>85</v>
      </c>
      <c r="I48" s="178"/>
      <c r="J48" s="684"/>
      <c r="K48" s="685"/>
      <c r="L48" s="178"/>
      <c r="M48" s="188"/>
      <c r="N48" s="178"/>
      <c r="O48" s="686"/>
      <c r="P48" s="687"/>
      <c r="Q48" s="170"/>
      <c r="R48" s="686"/>
      <c r="S48" s="687"/>
      <c r="T48" s="168"/>
      <c r="U48" s="667"/>
      <c r="V48" s="667"/>
      <c r="W48" s="170"/>
      <c r="X48" s="466"/>
      <c r="Y48" s="648"/>
      <c r="Z48" s="648"/>
    </row>
    <row r="49" spans="1:26" ht="12.75">
      <c r="A49" s="160"/>
      <c r="B49" s="681"/>
      <c r="C49" s="178"/>
      <c r="D49" s="377" t="s">
        <v>103</v>
      </c>
      <c r="E49" s="178"/>
      <c r="F49" s="683"/>
      <c r="G49" s="178"/>
      <c r="H49" s="376" t="s">
        <v>87</v>
      </c>
      <c r="I49" s="178"/>
      <c r="J49" s="684"/>
      <c r="K49" s="685"/>
      <c r="L49" s="178"/>
      <c r="M49" s="188"/>
      <c r="N49" s="178"/>
      <c r="O49" s="686"/>
      <c r="P49" s="687"/>
      <c r="Q49" s="170"/>
      <c r="R49" s="686"/>
      <c r="S49" s="687"/>
      <c r="T49" s="168"/>
      <c r="U49" s="667"/>
      <c r="V49" s="667"/>
      <c r="W49" s="170"/>
      <c r="X49" s="466"/>
      <c r="Y49" s="648"/>
      <c r="Z49" s="648"/>
    </row>
    <row r="50" spans="1:26" ht="3.75" customHeight="1">
      <c r="A50" s="160"/>
      <c r="B50" s="178"/>
      <c r="C50" s="178"/>
      <c r="D50" s="378"/>
      <c r="E50" s="178"/>
      <c r="F50" s="189"/>
      <c r="G50" s="189"/>
      <c r="H50" s="196"/>
      <c r="I50" s="189"/>
      <c r="J50" s="189"/>
      <c r="K50" s="189"/>
      <c r="L50" s="178"/>
      <c r="M50" s="178"/>
      <c r="N50" s="178"/>
      <c r="O50" s="178"/>
      <c r="P50" s="178"/>
      <c r="Q50" s="178"/>
      <c r="R50" s="178"/>
      <c r="S50" s="178"/>
      <c r="T50" s="168"/>
      <c r="U50" s="178"/>
      <c r="V50" s="178"/>
      <c r="W50" s="178"/>
      <c r="X50" s="465"/>
      <c r="Y50" s="465"/>
      <c r="Z50" s="465"/>
    </row>
    <row r="51" spans="1:26" ht="12.75">
      <c r="A51" s="160"/>
      <c r="B51" s="680">
        <v>11</v>
      </c>
      <c r="C51" s="178"/>
      <c r="D51" s="377" t="s">
        <v>102</v>
      </c>
      <c r="E51" s="178"/>
      <c r="F51" s="682"/>
      <c r="G51" s="178"/>
      <c r="H51" s="376" t="s">
        <v>85</v>
      </c>
      <c r="I51" s="178"/>
      <c r="J51" s="684"/>
      <c r="K51" s="685"/>
      <c r="L51" s="178"/>
      <c r="M51" s="188"/>
      <c r="N51" s="178"/>
      <c r="O51" s="686"/>
      <c r="P51" s="687"/>
      <c r="Q51" s="170"/>
      <c r="R51" s="686"/>
      <c r="S51" s="687"/>
      <c r="T51" s="168"/>
      <c r="U51" s="667"/>
      <c r="V51" s="667"/>
      <c r="W51" s="170"/>
      <c r="X51" s="466"/>
      <c r="Y51" s="648"/>
      <c r="Z51" s="648"/>
    </row>
    <row r="52" spans="1:26" ht="12.75">
      <c r="A52" s="160"/>
      <c r="B52" s="681"/>
      <c r="C52" s="178"/>
      <c r="D52" s="377" t="s">
        <v>103</v>
      </c>
      <c r="E52" s="178"/>
      <c r="F52" s="683"/>
      <c r="G52" s="178"/>
      <c r="H52" s="376" t="s">
        <v>87</v>
      </c>
      <c r="I52" s="178"/>
      <c r="J52" s="684"/>
      <c r="K52" s="685"/>
      <c r="L52" s="178"/>
      <c r="M52" s="188"/>
      <c r="N52" s="178"/>
      <c r="O52" s="686"/>
      <c r="P52" s="687"/>
      <c r="Q52" s="170"/>
      <c r="R52" s="686"/>
      <c r="S52" s="687"/>
      <c r="T52" s="168"/>
      <c r="U52" s="667"/>
      <c r="V52" s="667"/>
      <c r="W52" s="170"/>
      <c r="X52" s="466"/>
      <c r="Y52" s="648"/>
      <c r="Z52" s="648"/>
    </row>
    <row r="53" spans="1:26" ht="3.75" customHeight="1">
      <c r="A53" s="160"/>
      <c r="B53" s="178"/>
      <c r="C53" s="178"/>
      <c r="D53" s="378"/>
      <c r="E53" s="178"/>
      <c r="F53" s="189"/>
      <c r="G53" s="189"/>
      <c r="H53" s="196"/>
      <c r="I53" s="189"/>
      <c r="J53" s="189"/>
      <c r="K53" s="189"/>
      <c r="L53" s="178"/>
      <c r="M53" s="178"/>
      <c r="N53" s="178"/>
      <c r="O53" s="178"/>
      <c r="P53" s="178"/>
      <c r="Q53" s="178"/>
      <c r="R53" s="178"/>
      <c r="S53" s="178"/>
      <c r="T53" s="168"/>
      <c r="U53" s="178"/>
      <c r="V53" s="178"/>
      <c r="W53" s="178"/>
      <c r="X53" s="465"/>
      <c r="Y53" s="465"/>
      <c r="Z53" s="465"/>
    </row>
    <row r="54" spans="1:26" ht="12.75">
      <c r="A54" s="160"/>
      <c r="B54" s="680">
        <v>12</v>
      </c>
      <c r="C54" s="178"/>
      <c r="D54" s="377" t="s">
        <v>102</v>
      </c>
      <c r="E54" s="178"/>
      <c r="F54" s="682"/>
      <c r="G54" s="178"/>
      <c r="H54" s="376" t="s">
        <v>85</v>
      </c>
      <c r="I54" s="178"/>
      <c r="J54" s="684"/>
      <c r="K54" s="685"/>
      <c r="L54" s="178"/>
      <c r="M54" s="188"/>
      <c r="N54" s="178"/>
      <c r="O54" s="686"/>
      <c r="P54" s="687"/>
      <c r="Q54" s="170"/>
      <c r="R54" s="686"/>
      <c r="S54" s="687"/>
      <c r="T54" s="168"/>
      <c r="U54" s="667"/>
      <c r="V54" s="667"/>
      <c r="W54" s="170"/>
      <c r="X54" s="466"/>
      <c r="Y54" s="648"/>
      <c r="Z54" s="648"/>
    </row>
    <row r="55" spans="1:38" ht="12.75">
      <c r="A55" s="160"/>
      <c r="B55" s="681"/>
      <c r="C55" s="178"/>
      <c r="D55" s="377" t="s">
        <v>103</v>
      </c>
      <c r="E55" s="178"/>
      <c r="F55" s="683"/>
      <c r="G55" s="178"/>
      <c r="H55" s="376" t="s">
        <v>87</v>
      </c>
      <c r="I55" s="178"/>
      <c r="J55" s="684"/>
      <c r="K55" s="685"/>
      <c r="L55" s="178"/>
      <c r="M55" s="188"/>
      <c r="N55" s="178"/>
      <c r="O55" s="686"/>
      <c r="P55" s="687"/>
      <c r="Q55" s="170"/>
      <c r="R55" s="686"/>
      <c r="S55" s="687"/>
      <c r="T55" s="168"/>
      <c r="U55" s="667"/>
      <c r="V55" s="667"/>
      <c r="W55" s="170"/>
      <c r="X55" s="466"/>
      <c r="Y55" s="648"/>
      <c r="Z55" s="648"/>
      <c r="AC55" s="668" t="s">
        <v>136</v>
      </c>
      <c r="AD55" s="669"/>
      <c r="AE55" s="669"/>
      <c r="AF55" s="669"/>
      <c r="AG55" s="669"/>
      <c r="AH55" s="669"/>
      <c r="AI55" s="669"/>
      <c r="AJ55" s="669"/>
      <c r="AK55" s="669"/>
      <c r="AL55" s="670"/>
    </row>
    <row r="56" spans="1:38" ht="3.75" customHeight="1">
      <c r="A56" s="160"/>
      <c r="B56" s="190"/>
      <c r="C56" s="168"/>
      <c r="D56" s="191"/>
      <c r="E56" s="168"/>
      <c r="F56" s="192"/>
      <c r="G56" s="168"/>
      <c r="H56" s="193"/>
      <c r="I56" s="168"/>
      <c r="J56" s="194"/>
      <c r="K56" s="194"/>
      <c r="L56" s="168"/>
      <c r="M56" s="194"/>
      <c r="N56" s="168"/>
      <c r="O56" s="402"/>
      <c r="P56" s="402"/>
      <c r="Q56" s="402"/>
      <c r="R56" s="402"/>
      <c r="S56" s="402"/>
      <c r="T56" s="168"/>
      <c r="U56" s="168"/>
      <c r="V56" s="168"/>
      <c r="W56" s="168"/>
      <c r="X56" s="164"/>
      <c r="AC56" s="671"/>
      <c r="AD56" s="672"/>
      <c r="AE56" s="672"/>
      <c r="AF56" s="672"/>
      <c r="AG56" s="672"/>
      <c r="AH56" s="672"/>
      <c r="AI56" s="672"/>
      <c r="AJ56" s="672"/>
      <c r="AK56" s="672"/>
      <c r="AL56" s="673"/>
    </row>
    <row r="57" spans="1:38" ht="12.75">
      <c r="A57" s="160"/>
      <c r="B57" s="473" t="s">
        <v>104</v>
      </c>
      <c r="C57" s="474"/>
      <c r="D57" s="475"/>
      <c r="E57" s="195"/>
      <c r="F57" s="397" t="s">
        <v>105</v>
      </c>
      <c r="G57" s="196"/>
      <c r="H57" s="408" t="s">
        <v>106</v>
      </c>
      <c r="I57" s="196"/>
      <c r="J57" s="674" t="s">
        <v>64</v>
      </c>
      <c r="K57" s="674"/>
      <c r="L57" s="168"/>
      <c r="M57" s="197">
        <f>SUM(M21:M55)</f>
        <v>0</v>
      </c>
      <c r="N57" s="168"/>
      <c r="O57" s="675"/>
      <c r="P57" s="675"/>
      <c r="Q57" s="675"/>
      <c r="R57" s="675"/>
      <c r="S57" s="675"/>
      <c r="T57" s="675"/>
      <c r="U57" s="675"/>
      <c r="V57" s="675"/>
      <c r="W57" s="431"/>
      <c r="X57" s="164"/>
      <c r="AC57" s="676" t="s">
        <v>104</v>
      </c>
      <c r="AD57" s="677"/>
      <c r="AE57" s="678"/>
      <c r="AF57" s="168"/>
      <c r="AG57" s="407" t="s">
        <v>105</v>
      </c>
      <c r="AH57" s="189"/>
      <c r="AI57" s="407" t="s">
        <v>106</v>
      </c>
      <c r="AJ57" s="189"/>
      <c r="AK57" s="679" t="s">
        <v>64</v>
      </c>
      <c r="AL57" s="679"/>
    </row>
    <row r="58" spans="1:38" ht="3.75" customHeight="1">
      <c r="A58" s="160"/>
      <c r="B58" s="404"/>
      <c r="C58" s="195"/>
      <c r="D58" s="195"/>
      <c r="E58" s="195"/>
      <c r="F58" s="398"/>
      <c r="G58" s="196"/>
      <c r="H58" s="196"/>
      <c r="I58" s="196"/>
      <c r="J58" s="196"/>
      <c r="K58" s="196"/>
      <c r="L58" s="168"/>
      <c r="M58" s="197"/>
      <c r="N58" s="168"/>
      <c r="O58" s="402"/>
      <c r="P58" s="402"/>
      <c r="Q58" s="402"/>
      <c r="R58" s="402"/>
      <c r="S58" s="402"/>
      <c r="T58" s="168"/>
      <c r="U58" s="168"/>
      <c r="V58" s="168"/>
      <c r="W58" s="168"/>
      <c r="X58" s="164"/>
      <c r="AC58" s="402"/>
      <c r="AD58" s="168"/>
      <c r="AE58" s="168"/>
      <c r="AF58" s="168"/>
      <c r="AG58" s="189"/>
      <c r="AH58" s="189"/>
      <c r="AI58" s="189"/>
      <c r="AJ58" s="189"/>
      <c r="AK58" s="189"/>
      <c r="AL58" s="189"/>
    </row>
    <row r="59" spans="1:38" ht="12.75">
      <c r="A59" s="160"/>
      <c r="B59" s="650" t="s">
        <v>92</v>
      </c>
      <c r="C59" s="650"/>
      <c r="D59" s="650"/>
      <c r="E59" s="195"/>
      <c r="F59" s="397">
        <f>IF($M$9="EDUCAÇÃO ESPECIAL",0,AG59)</f>
        <v>0</v>
      </c>
      <c r="G59" s="199"/>
      <c r="H59" s="201">
        <v>0</v>
      </c>
      <c r="I59" s="199"/>
      <c r="J59" s="651">
        <f>H59+'Anexo III   (2)'!H59</f>
        <v>0</v>
      </c>
      <c r="K59" s="651"/>
      <c r="L59" s="168"/>
      <c r="M59" s="200">
        <f>'[1]Anexo I'!K33</f>
        <v>0</v>
      </c>
      <c r="N59" s="168"/>
      <c r="O59" s="666"/>
      <c r="P59" s="666"/>
      <c r="Q59" s="666"/>
      <c r="R59" s="666"/>
      <c r="S59" s="666"/>
      <c r="T59" s="666"/>
      <c r="U59" s="666"/>
      <c r="V59" s="666"/>
      <c r="W59" s="430"/>
      <c r="X59" s="164"/>
      <c r="AC59" s="658" t="s">
        <v>92</v>
      </c>
      <c r="AD59" s="658"/>
      <c r="AE59" s="658"/>
      <c r="AF59" s="168"/>
      <c r="AG59" s="201">
        <v>0</v>
      </c>
      <c r="AH59" s="202"/>
      <c r="AI59" s="201">
        <v>0</v>
      </c>
      <c r="AJ59" s="202"/>
      <c r="AK59" s="659">
        <f>((AG59+(2*AI59)))</f>
        <v>0</v>
      </c>
      <c r="AL59" s="659"/>
    </row>
    <row r="60" spans="1:38" ht="12.75">
      <c r="A60" s="160"/>
      <c r="B60" s="650" t="s">
        <v>93</v>
      </c>
      <c r="C60" s="650"/>
      <c r="D60" s="650"/>
      <c r="E60" s="195"/>
      <c r="F60" s="397">
        <f>IF($M$9="EDUCAÇÃO ESPECIAL",0,AG60)</f>
        <v>0</v>
      </c>
      <c r="G60" s="199"/>
      <c r="H60" s="201">
        <v>24</v>
      </c>
      <c r="I60" s="199"/>
      <c r="J60" s="651">
        <f>H60+'Anexo III   (2)'!H60</f>
        <v>24</v>
      </c>
      <c r="K60" s="651"/>
      <c r="L60" s="168"/>
      <c r="M60" s="402"/>
      <c r="N60" s="168"/>
      <c r="O60" s="666"/>
      <c r="P60" s="666"/>
      <c r="Q60" s="666"/>
      <c r="R60" s="666"/>
      <c r="S60" s="666"/>
      <c r="T60" s="666"/>
      <c r="U60" s="666"/>
      <c r="V60" s="666"/>
      <c r="W60" s="430"/>
      <c r="X60" s="164"/>
      <c r="AC60" s="658" t="s">
        <v>93</v>
      </c>
      <c r="AD60" s="658"/>
      <c r="AE60" s="658"/>
      <c r="AF60" s="168"/>
      <c r="AG60" s="201"/>
      <c r="AH60" s="202"/>
      <c r="AI60" s="201">
        <v>0</v>
      </c>
      <c r="AJ60" s="202"/>
      <c r="AK60" s="659">
        <f>((AG60+(2*AI60)))</f>
        <v>0</v>
      </c>
      <c r="AL60" s="659"/>
    </row>
    <row r="61" spans="1:38" ht="12.75">
      <c r="A61" s="160"/>
      <c r="B61" s="650" t="s">
        <v>94</v>
      </c>
      <c r="C61" s="650"/>
      <c r="D61" s="650"/>
      <c r="E61" s="195"/>
      <c r="F61" s="397">
        <f>IF($M$9="EDUCAÇÃO ESPECIAL",0,AG61)</f>
        <v>0</v>
      </c>
      <c r="G61" s="199"/>
      <c r="H61" s="201">
        <v>62</v>
      </c>
      <c r="I61" s="199"/>
      <c r="J61" s="651">
        <f>H61+'Anexo III   (2)'!H61</f>
        <v>62</v>
      </c>
      <c r="K61" s="651"/>
      <c r="L61" s="168"/>
      <c r="M61" s="402"/>
      <c r="N61" s="168"/>
      <c r="O61" s="402"/>
      <c r="P61" s="402"/>
      <c r="Q61" s="402"/>
      <c r="R61" s="429"/>
      <c r="S61" s="410"/>
      <c r="T61" s="204"/>
      <c r="U61" s="204"/>
      <c r="V61" s="204"/>
      <c r="W61" s="168"/>
      <c r="X61" s="164"/>
      <c r="AC61" s="658" t="s">
        <v>94</v>
      </c>
      <c r="AD61" s="658"/>
      <c r="AE61" s="658"/>
      <c r="AF61" s="168"/>
      <c r="AG61" s="201"/>
      <c r="AH61" s="202"/>
      <c r="AI61" s="201">
        <v>0</v>
      </c>
      <c r="AJ61" s="202"/>
      <c r="AK61" s="659">
        <f>((AG61+(2*AI61)))</f>
        <v>0</v>
      </c>
      <c r="AL61" s="659"/>
    </row>
    <row r="62" spans="1:38" ht="12.75">
      <c r="A62" s="160"/>
      <c r="B62" s="650" t="s">
        <v>150</v>
      </c>
      <c r="C62" s="650"/>
      <c r="D62" s="650"/>
      <c r="E62" s="195"/>
      <c r="F62" s="397">
        <f>IF($M$9="EDUCAÇÃO ESPECIAL",0,AG62)</f>
        <v>0</v>
      </c>
      <c r="G62" s="199"/>
      <c r="H62" s="201">
        <v>0</v>
      </c>
      <c r="I62" s="199"/>
      <c r="J62" s="651">
        <f>H62+'Anexo III   (2)'!H62</f>
        <v>0</v>
      </c>
      <c r="K62" s="651"/>
      <c r="L62" s="168"/>
      <c r="M62" s="412"/>
      <c r="N62" s="168"/>
      <c r="O62" s="412"/>
      <c r="P62" s="412"/>
      <c r="Q62" s="412"/>
      <c r="R62" s="412"/>
      <c r="S62" s="412"/>
      <c r="T62" s="168"/>
      <c r="U62" s="168"/>
      <c r="V62" s="168"/>
      <c r="W62" s="168"/>
      <c r="X62" s="164"/>
      <c r="AC62" s="169"/>
      <c r="AD62" s="169"/>
      <c r="AE62" s="169"/>
      <c r="AF62" s="168"/>
      <c r="AG62" s="202"/>
      <c r="AH62" s="202"/>
      <c r="AI62" s="202"/>
      <c r="AJ62" s="202"/>
      <c r="AK62" s="422"/>
      <c r="AL62" s="422"/>
    </row>
    <row r="63" spans="1:38" ht="12.75">
      <c r="A63" s="160"/>
      <c r="B63" s="650" t="s">
        <v>151</v>
      </c>
      <c r="C63" s="650"/>
      <c r="D63" s="650"/>
      <c r="E63" s="195"/>
      <c r="F63" s="397">
        <f>IF($M$9="EDUCAÇÃO ESPECIAL",0,AG63)</f>
        <v>0</v>
      </c>
      <c r="G63" s="199"/>
      <c r="H63" s="201">
        <v>0</v>
      </c>
      <c r="I63" s="199"/>
      <c r="J63" s="651">
        <f>H63+'Anexo III   (2)'!H63</f>
        <v>0</v>
      </c>
      <c r="K63" s="651"/>
      <c r="L63" s="168"/>
      <c r="M63" s="412"/>
      <c r="N63" s="168"/>
      <c r="O63" s="412"/>
      <c r="P63" s="412"/>
      <c r="Q63" s="412"/>
      <c r="R63" s="412"/>
      <c r="S63" s="412"/>
      <c r="T63" s="168"/>
      <c r="U63" s="168"/>
      <c r="V63" s="168"/>
      <c r="W63" s="168"/>
      <c r="X63" s="164"/>
      <c r="AC63" s="169"/>
      <c r="AD63" s="169"/>
      <c r="AE63" s="169"/>
      <c r="AF63" s="168"/>
      <c r="AG63" s="202"/>
      <c r="AH63" s="202"/>
      <c r="AI63" s="202"/>
      <c r="AJ63" s="202"/>
      <c r="AK63" s="422"/>
      <c r="AL63" s="422"/>
    </row>
    <row r="64" spans="1:38" ht="3.75" customHeight="1">
      <c r="A64" s="160"/>
      <c r="B64" s="205"/>
      <c r="C64" s="205"/>
      <c r="D64" s="205"/>
      <c r="E64" s="195"/>
      <c r="F64" s="399"/>
      <c r="G64" s="199"/>
      <c r="H64" s="199"/>
      <c r="I64" s="199"/>
      <c r="J64" s="199"/>
      <c r="K64" s="196"/>
      <c r="L64" s="168"/>
      <c r="M64" s="402"/>
      <c r="N64" s="206"/>
      <c r="O64" s="220"/>
      <c r="P64" s="221"/>
      <c r="Q64" s="221"/>
      <c r="R64" s="221"/>
      <c r="S64" s="221"/>
      <c r="T64" s="222"/>
      <c r="U64" s="222"/>
      <c r="V64" s="223"/>
      <c r="W64" s="195"/>
      <c r="X64" s="164"/>
      <c r="AC64" s="205"/>
      <c r="AD64" s="205"/>
      <c r="AE64" s="205"/>
      <c r="AF64" s="195"/>
      <c r="AG64" s="199"/>
      <c r="AH64" s="199"/>
      <c r="AI64" s="199"/>
      <c r="AJ64" s="199"/>
      <c r="AK64" s="199"/>
      <c r="AL64" s="189"/>
    </row>
    <row r="65" spans="1:38" ht="15" customHeight="1">
      <c r="A65" s="160"/>
      <c r="B65" s="650" t="s">
        <v>107</v>
      </c>
      <c r="C65" s="650"/>
      <c r="D65" s="650"/>
      <c r="E65" s="195"/>
      <c r="F65" s="397">
        <f>IF($M$9&lt;&gt;"EDUCAÇÃO ESPECIAL",0,AG65)</f>
        <v>0</v>
      </c>
      <c r="G65" s="199"/>
      <c r="H65" s="207"/>
      <c r="I65" s="199"/>
      <c r="J65" s="651">
        <f>((F65+(2*0)))</f>
        <v>0</v>
      </c>
      <c r="K65" s="651"/>
      <c r="L65" s="168"/>
      <c r="M65" s="402"/>
      <c r="N65" s="208"/>
      <c r="O65" s="660" t="s">
        <v>137</v>
      </c>
      <c r="P65" s="661"/>
      <c r="Q65" s="224"/>
      <c r="R65" s="664">
        <f ca="1">TODAY()</f>
        <v>45426</v>
      </c>
      <c r="S65" s="665"/>
      <c r="T65" s="224"/>
      <c r="U65" s="224"/>
      <c r="V65" s="225"/>
      <c r="W65" s="224"/>
      <c r="X65" s="164"/>
      <c r="AC65" s="658" t="s">
        <v>107</v>
      </c>
      <c r="AD65" s="658"/>
      <c r="AE65" s="658"/>
      <c r="AF65" s="168"/>
      <c r="AG65" s="201">
        <v>0</v>
      </c>
      <c r="AH65" s="202"/>
      <c r="AI65" s="207">
        <v>0</v>
      </c>
      <c r="AJ65" s="202"/>
      <c r="AK65" s="659">
        <f>((AG65+(2*AI65)))</f>
        <v>0</v>
      </c>
      <c r="AL65" s="659"/>
    </row>
    <row r="66" spans="1:24" ht="3.75" customHeight="1">
      <c r="A66" s="160"/>
      <c r="B66" s="209"/>
      <c r="C66" s="195"/>
      <c r="D66" s="210"/>
      <c r="E66" s="195"/>
      <c r="F66" s="400"/>
      <c r="G66" s="195"/>
      <c r="H66" s="211"/>
      <c r="I66" s="195"/>
      <c r="J66" s="212"/>
      <c r="K66" s="212"/>
      <c r="L66" s="168"/>
      <c r="M66" s="402"/>
      <c r="N66" s="208"/>
      <c r="O66" s="660"/>
      <c r="P66" s="661"/>
      <c r="Q66" s="224"/>
      <c r="R66" s="665"/>
      <c r="S66" s="665"/>
      <c r="T66" s="224"/>
      <c r="U66" s="224"/>
      <c r="V66" s="225"/>
      <c r="W66" s="224"/>
      <c r="X66" s="164"/>
    </row>
    <row r="67" spans="1:24" ht="15" customHeight="1">
      <c r="A67" s="160"/>
      <c r="B67" s="653" t="s">
        <v>64</v>
      </c>
      <c r="C67" s="653"/>
      <c r="D67" s="653"/>
      <c r="E67" s="195"/>
      <c r="F67" s="401">
        <f>F59+F60+F61+F65</f>
        <v>0</v>
      </c>
      <c r="G67" s="246"/>
      <c r="H67" s="409">
        <f>H59+H60+H61+H62+H63</f>
        <v>86</v>
      </c>
      <c r="I67" s="246"/>
      <c r="J67" s="654">
        <f>J59+J60+J61+J62+J63+J65</f>
        <v>86</v>
      </c>
      <c r="K67" s="654"/>
      <c r="L67" s="168"/>
      <c r="M67" s="402"/>
      <c r="N67" s="208"/>
      <c r="O67" s="660"/>
      <c r="P67" s="661"/>
      <c r="Q67" s="224"/>
      <c r="R67" s="665"/>
      <c r="S67" s="665"/>
      <c r="T67" s="224"/>
      <c r="U67" s="224"/>
      <c r="V67" s="225"/>
      <c r="W67" s="224"/>
      <c r="X67" s="164"/>
    </row>
    <row r="68" spans="1:24" ht="3.75" customHeight="1">
      <c r="A68" s="160"/>
      <c r="B68" s="213"/>
      <c r="C68" s="168"/>
      <c r="D68" s="214"/>
      <c r="E68" s="168"/>
      <c r="F68" s="215"/>
      <c r="G68" s="168"/>
      <c r="H68" s="193"/>
      <c r="I68" s="168"/>
      <c r="J68" s="402"/>
      <c r="K68" s="402"/>
      <c r="L68" s="168"/>
      <c r="M68" s="402"/>
      <c r="N68" s="206"/>
      <c r="O68" s="662"/>
      <c r="P68" s="663"/>
      <c r="Q68" s="405"/>
      <c r="R68" s="405"/>
      <c r="S68" s="405"/>
      <c r="T68" s="226"/>
      <c r="U68" s="226"/>
      <c r="V68" s="227"/>
      <c r="W68" s="195"/>
      <c r="X68" s="164"/>
    </row>
    <row r="69" spans="1:24" ht="12.75">
      <c r="A69" s="160"/>
      <c r="B69" s="213"/>
      <c r="C69" s="168"/>
      <c r="D69" s="214"/>
      <c r="E69" s="168"/>
      <c r="F69" s="215"/>
      <c r="G69" s="168"/>
      <c r="H69" s="193"/>
      <c r="I69" s="168"/>
      <c r="J69" s="402"/>
      <c r="K69" s="402"/>
      <c r="L69" s="168"/>
      <c r="M69" s="402"/>
      <c r="N69" s="168"/>
      <c r="O69" s="402"/>
      <c r="P69" s="402"/>
      <c r="Q69" s="402"/>
      <c r="R69" s="402"/>
      <c r="S69" s="402"/>
      <c r="T69" s="168"/>
      <c r="U69" s="168"/>
      <c r="V69" s="168"/>
      <c r="W69" s="168"/>
      <c r="X69" s="164"/>
    </row>
    <row r="70" spans="1:24" ht="12.75">
      <c r="A70" s="160"/>
      <c r="B70" s="213"/>
      <c r="C70" s="168"/>
      <c r="D70" s="214"/>
      <c r="E70" s="168"/>
      <c r="F70" s="215"/>
      <c r="G70" s="168"/>
      <c r="H70" s="193"/>
      <c r="I70" s="168"/>
      <c r="J70" s="402"/>
      <c r="K70" s="402"/>
      <c r="L70" s="168"/>
      <c r="M70" s="402"/>
      <c r="N70" s="168"/>
      <c r="O70" s="402"/>
      <c r="P70" s="402"/>
      <c r="Q70" s="402"/>
      <c r="R70" s="402"/>
      <c r="S70" s="402"/>
      <c r="T70" s="168"/>
      <c r="U70" s="168"/>
      <c r="V70" s="168"/>
      <c r="W70" s="168"/>
      <c r="X70" s="164"/>
    </row>
    <row r="71" spans="1:24" ht="12.75">
      <c r="A71" s="160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168"/>
      <c r="M71" s="402"/>
      <c r="N71" s="168"/>
      <c r="O71" s="656"/>
      <c r="P71" s="656"/>
      <c r="Q71" s="656"/>
      <c r="R71" s="656"/>
      <c r="S71" s="656"/>
      <c r="T71" s="656"/>
      <c r="U71" s="656"/>
      <c r="V71" s="656"/>
      <c r="W71" s="425"/>
      <c r="X71" s="164"/>
    </row>
    <row r="72" spans="1:30" s="244" customFormat="1" ht="13.5">
      <c r="A72" s="241"/>
      <c r="B72" s="657" t="s">
        <v>161</v>
      </c>
      <c r="C72" s="657"/>
      <c r="D72" s="657"/>
      <c r="E72" s="657"/>
      <c r="F72" s="657"/>
      <c r="G72" s="657"/>
      <c r="H72" s="657"/>
      <c r="I72" s="657"/>
      <c r="J72" s="657"/>
      <c r="K72" s="657"/>
      <c r="L72" s="247"/>
      <c r="M72" s="403"/>
      <c r="N72" s="247"/>
      <c r="O72" s="572" t="s">
        <v>160</v>
      </c>
      <c r="P72" s="572"/>
      <c r="Q72" s="572"/>
      <c r="R72" s="572"/>
      <c r="S72" s="572"/>
      <c r="T72" s="572"/>
      <c r="U72" s="572"/>
      <c r="V72" s="572"/>
      <c r="W72" s="426"/>
      <c r="X72" s="242"/>
      <c r="Y72" s="243"/>
      <c r="Z72" s="243"/>
      <c r="AA72" s="243"/>
      <c r="AB72" s="243"/>
      <c r="AC72" s="243"/>
      <c r="AD72" s="243"/>
    </row>
    <row r="73" spans="1:30" s="244" customFormat="1" ht="13.5">
      <c r="A73" s="241"/>
      <c r="B73" s="500" t="str">
        <f>'Anexo II '!CE69</f>
        <v>Diretor/Coordenador Pedagógico</v>
      </c>
      <c r="C73" s="500"/>
      <c r="D73" s="500"/>
      <c r="E73" s="500"/>
      <c r="F73" s="500"/>
      <c r="G73" s="500"/>
      <c r="H73" s="500"/>
      <c r="I73" s="500"/>
      <c r="J73" s="500"/>
      <c r="K73" s="500"/>
      <c r="L73" s="247"/>
      <c r="M73" s="403"/>
      <c r="N73" s="247"/>
      <c r="O73" s="500" t="str">
        <f>'Ofício RH'!AX31</f>
        <v>Presidente da Entidade</v>
      </c>
      <c r="P73" s="500"/>
      <c r="Q73" s="500"/>
      <c r="R73" s="500"/>
      <c r="S73" s="500"/>
      <c r="T73" s="500"/>
      <c r="U73" s="500"/>
      <c r="V73" s="500"/>
      <c r="W73" s="425"/>
      <c r="X73" s="242"/>
      <c r="Y73" s="243"/>
      <c r="Z73" s="243"/>
      <c r="AA73" s="243"/>
      <c r="AB73" s="243"/>
      <c r="AC73" s="243"/>
      <c r="AD73" s="243"/>
    </row>
    <row r="74" spans="1:24" ht="15" customHeight="1" thickBot="1">
      <c r="A74" s="216"/>
      <c r="B74" s="652" t="str">
        <f>'Anexo II '!CE71</f>
        <v>RG.:</v>
      </c>
      <c r="C74" s="652"/>
      <c r="D74" s="652"/>
      <c r="E74" s="652"/>
      <c r="F74" s="652"/>
      <c r="G74" s="652"/>
      <c r="H74" s="652"/>
      <c r="I74" s="652"/>
      <c r="J74" s="652"/>
      <c r="K74" s="652"/>
      <c r="L74" s="168"/>
      <c r="M74" s="219"/>
      <c r="N74" s="168"/>
      <c r="O74" s="652" t="str">
        <f>'Ofício RH'!AX32</f>
        <v>RG.: 14.258.284</v>
      </c>
      <c r="P74" s="652"/>
      <c r="Q74" s="652"/>
      <c r="R74" s="652"/>
      <c r="S74" s="652"/>
      <c r="T74" s="652"/>
      <c r="U74" s="652"/>
      <c r="V74" s="652"/>
      <c r="W74" s="428"/>
      <c r="X74" s="217"/>
    </row>
    <row r="76" spans="1:24" ht="15.75" customHeight="1">
      <c r="A76" s="187"/>
      <c r="B76" s="248"/>
      <c r="F76" s="248"/>
      <c r="K76" s="249"/>
      <c r="L76" s="168"/>
      <c r="M76" s="219"/>
      <c r="N76" s="168"/>
      <c r="O76" s="219"/>
      <c r="P76" s="219"/>
      <c r="Q76" s="219"/>
      <c r="R76" s="219"/>
      <c r="S76" s="219"/>
      <c r="T76" s="219"/>
      <c r="U76" s="219"/>
      <c r="V76" s="219"/>
      <c r="W76" s="219"/>
      <c r="X76" s="186"/>
    </row>
    <row r="77" spans="13:23" ht="12.75">
      <c r="M77" s="168"/>
      <c r="N77" s="168"/>
      <c r="O77" s="219"/>
      <c r="P77" s="219"/>
      <c r="Q77" s="219"/>
      <c r="R77" s="219"/>
      <c r="S77" s="219"/>
      <c r="T77" s="219"/>
      <c r="U77" s="219"/>
      <c r="V77" s="219"/>
      <c r="W77" s="219"/>
    </row>
  </sheetData>
  <sheetProtection password="CC3B" sheet="1"/>
  <protectedRanges>
    <protectedRange password="89C1" sqref="M21:M22 M24:M25 M27:M28 M30:M31 M33:M34 M36:M37 M39:M40 M42:M43 M45:M46 M48:M49 M51:M52 M54:M55" name="Anexo III 2 1"/>
    <protectedRange password="89C1" sqref="AG59:AG63 AI59:AI63 AG65 F65 F59:F63 H59:H63" name="Anexo III 5"/>
    <protectedRange password="89C1" sqref="J21:K22 J24:K25 J27:K28 J30:K31 J33:K34 J36:K37 J39:K40 J42:K43 J45:K46 J48:K49 J51:K52 J54:K55" name="Anexo III 2"/>
    <protectedRange password="89C1" sqref="F21 F24 F27 F30 F33 F36 F39 F42 F45 F48 F51 F54 D21:D22 D24:D25 D27:D28 D30:D31 D33:D34 D36:D37 D39:D40 D42:D43 D45:D46 D48:D49 D51:D52 D54:D55" name="Anexo III 1"/>
    <protectedRange password="89C1" sqref="R48:S49 R51:S52 R54:S55 U21:Z22 U24:Z25 U27:Z28 U30:Z31 U33:Z34 U36:Z37 U39:Z40 U42:Z43 U45:Z46 U48:Z49 U51:Z52 U54:Z55" name="Anexo III 4_1_2"/>
    <protectedRange password="89C1" sqref="O21:P22 O24:P25 O27:P28 O30:P31 O33:P34 O36:P37 O39:P40 O42:P43 O45:P46 O48:P49 O51:P52 O54:P55 R21:S22 R24:S25 R27:S28 R30:S31 R33:S34 R36:S37 R39:S40 R42:S43 R45:S46" name="Anexo III 3_1_2"/>
  </protectedRanges>
  <mergeCells count="211">
    <mergeCell ref="B1:X7"/>
    <mergeCell ref="Y1:AA1"/>
    <mergeCell ref="Y2:AA2"/>
    <mergeCell ref="Y3:AA3"/>
    <mergeCell ref="Y4:AA4"/>
    <mergeCell ref="B8:V8"/>
    <mergeCell ref="Y5:AA5"/>
    <mergeCell ref="Y6:AA6"/>
    <mergeCell ref="B9:K9"/>
    <mergeCell ref="M9:V9"/>
    <mergeCell ref="B11:N11"/>
    <mergeCell ref="P11:T11"/>
    <mergeCell ref="U11:V11"/>
    <mergeCell ref="B13:D13"/>
    <mergeCell ref="E13:V13"/>
    <mergeCell ref="B15:D15"/>
    <mergeCell ref="E15:V15"/>
    <mergeCell ref="B18:B19"/>
    <mergeCell ref="D18:D19"/>
    <mergeCell ref="F18:F19"/>
    <mergeCell ref="H18:H19"/>
    <mergeCell ref="J18:K19"/>
    <mergeCell ref="M18:M19"/>
    <mergeCell ref="O18:P19"/>
    <mergeCell ref="R18:S19"/>
    <mergeCell ref="U18:V19"/>
    <mergeCell ref="B21:B22"/>
    <mergeCell ref="F21:F22"/>
    <mergeCell ref="J21:K21"/>
    <mergeCell ref="O21:P21"/>
    <mergeCell ref="R21:S21"/>
    <mergeCell ref="U21:V21"/>
    <mergeCell ref="J22:K22"/>
    <mergeCell ref="O22:P22"/>
    <mergeCell ref="R22:S22"/>
    <mergeCell ref="U22:V22"/>
    <mergeCell ref="B24:B25"/>
    <mergeCell ref="F24:F25"/>
    <mergeCell ref="J24:K24"/>
    <mergeCell ref="O24:P24"/>
    <mergeCell ref="R24:S24"/>
    <mergeCell ref="U24:V24"/>
    <mergeCell ref="J25:K25"/>
    <mergeCell ref="O25:P25"/>
    <mergeCell ref="R25:S25"/>
    <mergeCell ref="U25:V25"/>
    <mergeCell ref="B27:B28"/>
    <mergeCell ref="F27:F28"/>
    <mergeCell ref="J27:K27"/>
    <mergeCell ref="O27:P27"/>
    <mergeCell ref="R27:S27"/>
    <mergeCell ref="U27:V27"/>
    <mergeCell ref="J28:K28"/>
    <mergeCell ref="O28:P28"/>
    <mergeCell ref="R28:S28"/>
    <mergeCell ref="U28:V28"/>
    <mergeCell ref="B30:B31"/>
    <mergeCell ref="F30:F31"/>
    <mergeCell ref="J30:K30"/>
    <mergeCell ref="O30:P30"/>
    <mergeCell ref="R30:S30"/>
    <mergeCell ref="U30:V30"/>
    <mergeCell ref="J31:K31"/>
    <mergeCell ref="O31:P31"/>
    <mergeCell ref="R31:S31"/>
    <mergeCell ref="U31:V31"/>
    <mergeCell ref="B33:B34"/>
    <mergeCell ref="F33:F34"/>
    <mergeCell ref="J33:K33"/>
    <mergeCell ref="O33:P33"/>
    <mergeCell ref="R33:S33"/>
    <mergeCell ref="U33:V33"/>
    <mergeCell ref="J34:K34"/>
    <mergeCell ref="O34:P34"/>
    <mergeCell ref="R34:S34"/>
    <mergeCell ref="U34:V34"/>
    <mergeCell ref="B36:B37"/>
    <mergeCell ref="F36:F37"/>
    <mergeCell ref="J36:K36"/>
    <mergeCell ref="O36:P36"/>
    <mergeCell ref="R36:S36"/>
    <mergeCell ref="U36:V36"/>
    <mergeCell ref="J37:K37"/>
    <mergeCell ref="O37:P37"/>
    <mergeCell ref="R37:S37"/>
    <mergeCell ref="U37:V37"/>
    <mergeCell ref="B39:B40"/>
    <mergeCell ref="F39:F40"/>
    <mergeCell ref="J39:K39"/>
    <mergeCell ref="O39:P39"/>
    <mergeCell ref="R39:S39"/>
    <mergeCell ref="U39:V39"/>
    <mergeCell ref="J40:K40"/>
    <mergeCell ref="O40:P40"/>
    <mergeCell ref="R40:S40"/>
    <mergeCell ref="U40:V40"/>
    <mergeCell ref="B42:B43"/>
    <mergeCell ref="F42:F43"/>
    <mergeCell ref="J42:K42"/>
    <mergeCell ref="O42:P42"/>
    <mergeCell ref="R42:S42"/>
    <mergeCell ref="U42:V42"/>
    <mergeCell ref="J43:K43"/>
    <mergeCell ref="O43:P43"/>
    <mergeCell ref="R43:S43"/>
    <mergeCell ref="U43:V43"/>
    <mergeCell ref="B45:B46"/>
    <mergeCell ref="F45:F46"/>
    <mergeCell ref="J45:K45"/>
    <mergeCell ref="O45:P45"/>
    <mergeCell ref="R45:S45"/>
    <mergeCell ref="U45:V45"/>
    <mergeCell ref="J46:K46"/>
    <mergeCell ref="O46:P46"/>
    <mergeCell ref="R46:S46"/>
    <mergeCell ref="U46:V46"/>
    <mergeCell ref="B48:B49"/>
    <mergeCell ref="F48:F49"/>
    <mergeCell ref="J48:K48"/>
    <mergeCell ref="O48:P48"/>
    <mergeCell ref="R48:S48"/>
    <mergeCell ref="U48:V48"/>
    <mergeCell ref="J49:K49"/>
    <mergeCell ref="O49:P49"/>
    <mergeCell ref="R49:S49"/>
    <mergeCell ref="U49:V49"/>
    <mergeCell ref="B51:B52"/>
    <mergeCell ref="F51:F52"/>
    <mergeCell ref="J51:K51"/>
    <mergeCell ref="O51:P51"/>
    <mergeCell ref="R51:S51"/>
    <mergeCell ref="U51:V51"/>
    <mergeCell ref="J52:K52"/>
    <mergeCell ref="O52:P52"/>
    <mergeCell ref="R52:S52"/>
    <mergeCell ref="U52:V52"/>
    <mergeCell ref="B54:B55"/>
    <mergeCell ref="F54:F55"/>
    <mergeCell ref="J54:K54"/>
    <mergeCell ref="O54:P54"/>
    <mergeCell ref="R54:S54"/>
    <mergeCell ref="U54:V54"/>
    <mergeCell ref="J55:K55"/>
    <mergeCell ref="O55:P55"/>
    <mergeCell ref="R55:S55"/>
    <mergeCell ref="U55:V55"/>
    <mergeCell ref="AC55:AL56"/>
    <mergeCell ref="B57:D57"/>
    <mergeCell ref="J57:K57"/>
    <mergeCell ref="O57:V57"/>
    <mergeCell ref="AC57:AE57"/>
    <mergeCell ref="AK57:AL57"/>
    <mergeCell ref="Y55:Z55"/>
    <mergeCell ref="B59:D59"/>
    <mergeCell ref="J59:K59"/>
    <mergeCell ref="O59:V60"/>
    <mergeCell ref="AC59:AE59"/>
    <mergeCell ref="AK59:AL59"/>
    <mergeCell ref="B60:D60"/>
    <mergeCell ref="J60:K60"/>
    <mergeCell ref="AC60:AE60"/>
    <mergeCell ref="AK60:AL60"/>
    <mergeCell ref="B61:D61"/>
    <mergeCell ref="J61:K61"/>
    <mergeCell ref="AC61:AE61"/>
    <mergeCell ref="AK61:AL61"/>
    <mergeCell ref="B65:D65"/>
    <mergeCell ref="J65:K65"/>
    <mergeCell ref="O65:P68"/>
    <mergeCell ref="R65:S67"/>
    <mergeCell ref="AC65:AE65"/>
    <mergeCell ref="AK65:AL65"/>
    <mergeCell ref="B74:K74"/>
    <mergeCell ref="O74:V74"/>
    <mergeCell ref="B67:D67"/>
    <mergeCell ref="J67:K67"/>
    <mergeCell ref="B71:K71"/>
    <mergeCell ref="O71:V71"/>
    <mergeCell ref="B72:K72"/>
    <mergeCell ref="O72:V72"/>
    <mergeCell ref="B62:D62"/>
    <mergeCell ref="J62:K62"/>
    <mergeCell ref="B63:D63"/>
    <mergeCell ref="J63:K63"/>
    <mergeCell ref="B73:K73"/>
    <mergeCell ref="O73:V73"/>
    <mergeCell ref="Y34:Z34"/>
    <mergeCell ref="Y36:Z36"/>
    <mergeCell ref="Y18:Z19"/>
    <mergeCell ref="Y21:Z21"/>
    <mergeCell ref="Y22:Z22"/>
    <mergeCell ref="Y24:Z24"/>
    <mergeCell ref="Y25:Z25"/>
    <mergeCell ref="Y27:Z27"/>
    <mergeCell ref="Y54:Z54"/>
    <mergeCell ref="Y37:Z37"/>
    <mergeCell ref="Y39:Z39"/>
    <mergeCell ref="Y40:Z40"/>
    <mergeCell ref="Y42:Z42"/>
    <mergeCell ref="Y43:Z43"/>
    <mergeCell ref="Y45:Z45"/>
    <mergeCell ref="X18:X19"/>
    <mergeCell ref="Y46:Z46"/>
    <mergeCell ref="Y48:Z48"/>
    <mergeCell ref="Y49:Z49"/>
    <mergeCell ref="Y51:Z51"/>
    <mergeCell ref="Y52:Z52"/>
    <mergeCell ref="Y28:Z28"/>
    <mergeCell ref="Y30:Z30"/>
    <mergeCell ref="Y31:Z31"/>
    <mergeCell ref="Y33:Z33"/>
  </mergeCells>
  <dataValidations count="1">
    <dataValidation type="list" allowBlank="1" showInputMessage="1" showErrorMessage="1" sqref="J21:K22 J54:K55 J51:K52 J48:K49 J45:K46 J42:K43 J39:K40 J36:K37 J33:K34 J30:K31 J27:K28 J24:K25">
      <formula1>$Y$1:$Y$6</formula1>
    </dataValidation>
  </dataValidations>
  <printOptions horizontalCentered="1"/>
  <pageMargins left="0.5905511811023623" right="0.31496062992125984" top="0.984251968503937" bottom="0.1968503937007874" header="0.1968503937007874" footer="0.1968503937007874"/>
  <pageSetup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P77"/>
  <sheetViews>
    <sheetView showGridLines="0" view="pageBreakPreview" zoomScale="90" zoomScaleSheetLayoutView="90" zoomScalePageLayoutView="0" workbookViewId="0" topLeftCell="A28">
      <selection activeCell="O18" sqref="O18:Y55"/>
    </sheetView>
  </sheetViews>
  <sheetFormatPr defaultColWidth="9.28125" defaultRowHeight="15"/>
  <cols>
    <col min="1" max="1" width="2.7109375" style="159" customWidth="1"/>
    <col min="2" max="2" width="5.00390625" style="421" customWidth="1"/>
    <col min="3" max="3" width="0.71875" style="187" customWidth="1"/>
    <col min="4" max="4" width="7.7109375" style="187" customWidth="1"/>
    <col min="5" max="5" width="0.71875" style="187" customWidth="1"/>
    <col min="6" max="6" width="6.421875" style="421" customWidth="1"/>
    <col min="7" max="7" width="0.71875" style="187" customWidth="1"/>
    <col min="8" max="8" width="8.57421875" style="187" customWidth="1"/>
    <col min="9" max="9" width="0.71875" style="187" customWidth="1"/>
    <col min="10" max="10" width="6.421875" style="187" customWidth="1"/>
    <col min="11" max="11" width="6.421875" style="218" customWidth="1"/>
    <col min="12" max="12" width="0.71875" style="187" customWidth="1"/>
    <col min="13" max="13" width="7.28125" style="159" customWidth="1"/>
    <col min="14" max="14" width="0.71875" style="187" customWidth="1"/>
    <col min="15" max="16" width="7.28125" style="159" customWidth="1"/>
    <col min="17" max="17" width="0.71875" style="187" customWidth="1"/>
    <col min="18" max="18" width="7.28125" style="159" customWidth="1"/>
    <col min="19" max="19" width="6.7109375" style="159" customWidth="1"/>
    <col min="20" max="20" width="0.71875" style="159" customWidth="1"/>
    <col min="21" max="22" width="7.28125" style="159" customWidth="1"/>
    <col min="23" max="23" width="1.28515625" style="159" customWidth="1"/>
    <col min="24" max="24" width="6.7109375" style="167" customWidth="1"/>
    <col min="25" max="25" width="9.140625" style="167" customWidth="1"/>
    <col min="26" max="26" width="14.8515625" style="167" customWidth="1"/>
    <col min="27" max="27" width="18.7109375" style="167" customWidth="1"/>
    <col min="28" max="28" width="0.9921875" style="167" customWidth="1"/>
    <col min="29" max="30" width="9.28125" style="167" hidden="1" customWidth="1"/>
    <col min="31" max="31" width="1.7109375" style="159" hidden="1" customWidth="1"/>
    <col min="32" max="32" width="0.2890625" style="159" hidden="1" customWidth="1"/>
    <col min="33" max="33" width="8.7109375" style="159" hidden="1" customWidth="1"/>
    <col min="34" max="37" width="9.28125" style="159" hidden="1" customWidth="1"/>
    <col min="38" max="38" width="0.2890625" style="159" hidden="1" customWidth="1"/>
    <col min="39" max="39" width="9.28125" style="159" hidden="1" customWidth="1"/>
    <col min="40" max="16384" width="9.28125" style="159" customWidth="1"/>
  </cols>
  <sheetData>
    <row r="1" spans="1:42" ht="15" customHeight="1">
      <c r="A1" s="156"/>
      <c r="B1" s="483" t="s">
        <v>123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219"/>
      <c r="Z1" s="219"/>
      <c r="AA1" s="219"/>
      <c r="AB1" s="157"/>
      <c r="AC1" s="157"/>
      <c r="AD1" s="157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</row>
    <row r="2" spans="1:42" ht="15" customHeight="1">
      <c r="A2" s="160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219"/>
      <c r="Z2" s="219"/>
      <c r="AA2" s="219"/>
      <c r="AB2" s="161"/>
      <c r="AC2" s="161"/>
      <c r="AD2" s="161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15" customHeight="1">
      <c r="A3" s="160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219"/>
      <c r="Z3" s="219"/>
      <c r="AA3" s="219"/>
      <c r="AB3" s="161"/>
      <c r="AC3" s="161"/>
      <c r="AD3" s="161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5" customHeight="1">
      <c r="A4" s="160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219"/>
      <c r="Z4" s="219"/>
      <c r="AA4" s="219"/>
      <c r="AB4" s="161"/>
      <c r="AC4" s="161"/>
      <c r="AD4" s="161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</row>
    <row r="5" spans="1:42" ht="15" customHeight="1">
      <c r="A5" s="160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219"/>
      <c r="Z5" s="219"/>
      <c r="AA5" s="219"/>
      <c r="AB5" s="161"/>
      <c r="AC5" s="161"/>
      <c r="AD5" s="161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</row>
    <row r="6" spans="1:42" ht="15" customHeight="1">
      <c r="A6" s="160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219"/>
      <c r="Z6" s="219"/>
      <c r="AA6" s="219"/>
      <c r="AB6" s="161"/>
      <c r="AC6" s="161"/>
      <c r="AD6" s="161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ht="15" customHeight="1">
      <c r="A7" s="160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161"/>
      <c r="Z7" s="161"/>
      <c r="AA7" s="161"/>
      <c r="AB7" s="161"/>
      <c r="AC7" s="161"/>
      <c r="AD7" s="161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</row>
    <row r="8" spans="1:30" s="166" customFormat="1" ht="15" customHeight="1">
      <c r="A8" s="163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431"/>
      <c r="X8" s="456"/>
      <c r="Y8" s="165"/>
      <c r="Z8" s="165"/>
      <c r="AA8" s="165"/>
      <c r="AB8" s="165"/>
      <c r="AC8" s="165"/>
      <c r="AD8" s="165"/>
    </row>
    <row r="9" spans="1:30" s="236" customFormat="1" ht="27" customHeight="1">
      <c r="A9" s="233"/>
      <c r="B9" s="702" t="s">
        <v>134</v>
      </c>
      <c r="C9" s="702"/>
      <c r="D9" s="702"/>
      <c r="E9" s="702"/>
      <c r="F9" s="702"/>
      <c r="G9" s="702"/>
      <c r="H9" s="702"/>
      <c r="I9" s="702"/>
      <c r="J9" s="702"/>
      <c r="K9" s="702"/>
      <c r="L9" s="375"/>
      <c r="M9" s="703" t="str">
        <f>'Anexo IV'!BL13</f>
        <v>EDUCAÇÃO INFANTIL - CRECHE</v>
      </c>
      <c r="N9" s="703"/>
      <c r="O9" s="703"/>
      <c r="P9" s="703"/>
      <c r="Q9" s="703"/>
      <c r="R9" s="703"/>
      <c r="S9" s="703"/>
      <c r="T9" s="703"/>
      <c r="U9" s="703"/>
      <c r="V9" s="703"/>
      <c r="W9" s="453"/>
      <c r="X9" s="457"/>
      <c r="Y9" s="458"/>
      <c r="Z9" s="235"/>
      <c r="AA9" s="235"/>
      <c r="AB9" s="235"/>
      <c r="AC9" s="235"/>
      <c r="AD9" s="235"/>
    </row>
    <row r="10" spans="1:25" ht="3.75" customHeight="1">
      <c r="A10" s="160"/>
      <c r="B10" s="414"/>
      <c r="C10" s="195"/>
      <c r="D10" s="195"/>
      <c r="E10" s="195"/>
      <c r="F10" s="414"/>
      <c r="G10" s="195"/>
      <c r="H10" s="195"/>
      <c r="I10" s="195"/>
      <c r="J10" s="195"/>
      <c r="K10" s="205"/>
      <c r="L10" s="414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456"/>
      <c r="Y10" s="165"/>
    </row>
    <row r="11" spans="1:25" ht="15.75">
      <c r="A11" s="160"/>
      <c r="B11" s="704" t="s">
        <v>152</v>
      </c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379"/>
      <c r="P11" s="705" t="s">
        <v>140</v>
      </c>
      <c r="Q11" s="705"/>
      <c r="R11" s="705"/>
      <c r="S11" s="705"/>
      <c r="T11" s="705"/>
      <c r="U11" s="706">
        <f>J67</f>
        <v>86</v>
      </c>
      <c r="V11" s="707"/>
      <c r="W11" s="464"/>
      <c r="X11" s="456"/>
      <c r="Y11" s="165"/>
    </row>
    <row r="12" spans="1:25" ht="12.75">
      <c r="A12" s="160"/>
      <c r="B12" s="412"/>
      <c r="C12" s="168"/>
      <c r="D12" s="168"/>
      <c r="E12" s="168"/>
      <c r="F12" s="170"/>
      <c r="G12" s="168"/>
      <c r="H12" s="168"/>
      <c r="I12" s="168"/>
      <c r="J12" s="168"/>
      <c r="K12" s="169"/>
      <c r="L12" s="412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456"/>
      <c r="Y12" s="165"/>
    </row>
    <row r="13" spans="1:30" s="166" customFormat="1" ht="12.75">
      <c r="A13" s="160"/>
      <c r="B13" s="708" t="s">
        <v>79</v>
      </c>
      <c r="C13" s="708"/>
      <c r="D13" s="708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175"/>
      <c r="X13" s="459"/>
      <c r="Y13" s="165"/>
      <c r="Z13" s="165"/>
      <c r="AA13" s="165"/>
      <c r="AB13" s="165"/>
      <c r="AC13" s="165"/>
      <c r="AD13" s="165"/>
    </row>
    <row r="14" spans="1:30" s="166" customFormat="1" ht="3.75" customHeight="1">
      <c r="A14" s="160"/>
      <c r="B14" s="416"/>
      <c r="C14" s="416"/>
      <c r="D14" s="245"/>
      <c r="E14" s="172"/>
      <c r="F14" s="173"/>
      <c r="G14" s="172"/>
      <c r="H14" s="173"/>
      <c r="I14" s="174"/>
      <c r="J14" s="174"/>
      <c r="K14" s="173"/>
      <c r="L14" s="175"/>
      <c r="M14" s="173"/>
      <c r="N14" s="173"/>
      <c r="O14" s="173"/>
      <c r="P14" s="173"/>
      <c r="Q14" s="173"/>
      <c r="R14" s="173"/>
      <c r="S14" s="173"/>
      <c r="T14" s="168"/>
      <c r="U14" s="168"/>
      <c r="V14" s="168"/>
      <c r="W14" s="168"/>
      <c r="X14" s="456"/>
      <c r="Y14" s="165"/>
      <c r="Z14" s="165"/>
      <c r="AA14" s="165"/>
      <c r="AB14" s="165"/>
      <c r="AC14" s="165"/>
      <c r="AD14" s="165"/>
    </row>
    <row r="15" spans="1:30" s="166" customFormat="1" ht="12.75">
      <c r="A15" s="160"/>
      <c r="B15" s="642" t="s">
        <v>80</v>
      </c>
      <c r="C15" s="642"/>
      <c r="D15" s="642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175"/>
      <c r="X15" s="459"/>
      <c r="Y15" s="176"/>
      <c r="Z15" s="165"/>
      <c r="AA15" s="165"/>
      <c r="AB15" s="165"/>
      <c r="AC15" s="165"/>
      <c r="AD15" s="165"/>
    </row>
    <row r="16" spans="1:30" s="166" customFormat="1" ht="3.75" customHeight="1">
      <c r="A16" s="160"/>
      <c r="B16" s="177"/>
      <c r="C16" s="178"/>
      <c r="D16" s="178"/>
      <c r="E16" s="170"/>
      <c r="F16" s="178"/>
      <c r="G16" s="170"/>
      <c r="H16" s="178"/>
      <c r="I16" s="170"/>
      <c r="J16" s="170"/>
      <c r="K16" s="178"/>
      <c r="L16" s="179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460"/>
      <c r="Y16" s="181"/>
      <c r="Z16" s="165"/>
      <c r="AA16" s="165"/>
      <c r="AB16" s="165"/>
      <c r="AC16" s="165"/>
      <c r="AD16" s="165"/>
    </row>
    <row r="17" spans="1:25" ht="12.75">
      <c r="A17" s="160"/>
      <c r="B17" s="182"/>
      <c r="C17" s="183"/>
      <c r="D17" s="183"/>
      <c r="E17" s="183"/>
      <c r="F17" s="182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  <c r="R17" s="184"/>
      <c r="S17" s="184"/>
      <c r="T17" s="184"/>
      <c r="U17" s="184"/>
      <c r="V17" s="184"/>
      <c r="W17" s="184"/>
      <c r="X17" s="459"/>
      <c r="Y17" s="176"/>
    </row>
    <row r="18" spans="1:25" ht="15.75" customHeight="1">
      <c r="A18" s="160"/>
      <c r="B18" s="689" t="s">
        <v>95</v>
      </c>
      <c r="C18" s="195"/>
      <c r="D18" s="689" t="s">
        <v>53</v>
      </c>
      <c r="E18" s="195"/>
      <c r="F18" s="691" t="s">
        <v>96</v>
      </c>
      <c r="G18" s="195"/>
      <c r="H18" s="674" t="s">
        <v>97</v>
      </c>
      <c r="I18" s="195"/>
      <c r="J18" s="692" t="s">
        <v>98</v>
      </c>
      <c r="K18" s="693"/>
      <c r="L18" s="195"/>
      <c r="M18" s="696" t="s">
        <v>99</v>
      </c>
      <c r="N18" s="195"/>
      <c r="O18" s="698" t="s">
        <v>100</v>
      </c>
      <c r="P18" s="699"/>
      <c r="Q18" s="195"/>
      <c r="R18" s="688" t="s">
        <v>159</v>
      </c>
      <c r="S18" s="688"/>
      <c r="T18" s="195"/>
      <c r="U18" s="688" t="s">
        <v>101</v>
      </c>
      <c r="V18" s="688"/>
      <c r="W18" s="455"/>
      <c r="X18" s="688" t="s">
        <v>158</v>
      </c>
      <c r="Y18" s="688"/>
    </row>
    <row r="19" spans="1:25" ht="12.75">
      <c r="A19" s="160"/>
      <c r="B19" s="690"/>
      <c r="C19" s="195"/>
      <c r="D19" s="690"/>
      <c r="E19" s="195"/>
      <c r="F19" s="691"/>
      <c r="G19" s="195"/>
      <c r="H19" s="674"/>
      <c r="I19" s="195"/>
      <c r="J19" s="694"/>
      <c r="K19" s="695"/>
      <c r="L19" s="195"/>
      <c r="M19" s="697"/>
      <c r="N19" s="195"/>
      <c r="O19" s="700"/>
      <c r="P19" s="701"/>
      <c r="Q19" s="414"/>
      <c r="R19" s="688"/>
      <c r="S19" s="688"/>
      <c r="T19" s="195"/>
      <c r="U19" s="688"/>
      <c r="V19" s="688"/>
      <c r="W19" s="455"/>
      <c r="X19" s="688"/>
      <c r="Y19" s="688"/>
    </row>
    <row r="20" spans="1:30" s="187" customFormat="1" ht="3.75" customHeight="1">
      <c r="A20" s="160"/>
      <c r="B20" s="412"/>
      <c r="C20" s="168"/>
      <c r="D20" s="414"/>
      <c r="E20" s="168"/>
      <c r="F20" s="412"/>
      <c r="G20" s="168"/>
      <c r="H20" s="168"/>
      <c r="I20" s="168"/>
      <c r="J20" s="168"/>
      <c r="K20" s="169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86"/>
      <c r="AA20" s="186"/>
      <c r="AB20" s="186"/>
      <c r="AC20" s="186"/>
      <c r="AD20" s="186"/>
    </row>
    <row r="21" spans="1:25" ht="15" customHeight="1">
      <c r="A21" s="160"/>
      <c r="B21" s="680">
        <v>13</v>
      </c>
      <c r="C21" s="178"/>
      <c r="D21" s="377" t="s">
        <v>102</v>
      </c>
      <c r="E21" s="178"/>
      <c r="F21" s="682"/>
      <c r="G21" s="178"/>
      <c r="H21" s="376" t="s">
        <v>85</v>
      </c>
      <c r="I21" s="178"/>
      <c r="J21" s="684"/>
      <c r="K21" s="685"/>
      <c r="L21" s="178"/>
      <c r="M21" s="188"/>
      <c r="N21" s="178"/>
      <c r="O21" s="686"/>
      <c r="P21" s="687"/>
      <c r="Q21" s="170"/>
      <c r="R21" s="686"/>
      <c r="S21" s="687"/>
      <c r="T21" s="168"/>
      <c r="U21" s="667"/>
      <c r="V21" s="667"/>
      <c r="W21" s="170"/>
      <c r="X21" s="667"/>
      <c r="Y21" s="667"/>
    </row>
    <row r="22" spans="1:25" ht="15.75" customHeight="1">
      <c r="A22" s="160"/>
      <c r="B22" s="681"/>
      <c r="C22" s="178"/>
      <c r="D22" s="377" t="s">
        <v>103</v>
      </c>
      <c r="E22" s="178"/>
      <c r="F22" s="683"/>
      <c r="G22" s="178"/>
      <c r="H22" s="376" t="s">
        <v>87</v>
      </c>
      <c r="I22" s="178"/>
      <c r="J22" s="684"/>
      <c r="K22" s="685"/>
      <c r="L22" s="178"/>
      <c r="M22" s="188"/>
      <c r="N22" s="178"/>
      <c r="O22" s="686"/>
      <c r="P22" s="687"/>
      <c r="Q22" s="170"/>
      <c r="R22" s="686"/>
      <c r="S22" s="687"/>
      <c r="T22" s="168"/>
      <c r="U22" s="667"/>
      <c r="V22" s="667"/>
      <c r="W22" s="170"/>
      <c r="X22" s="667"/>
      <c r="Y22" s="667"/>
    </row>
    <row r="23" spans="1:25" ht="3.75" customHeight="1">
      <c r="A23" s="160"/>
      <c r="B23" s="178"/>
      <c r="C23" s="178"/>
      <c r="D23" s="378"/>
      <c r="E23" s="178"/>
      <c r="F23" s="189"/>
      <c r="G23" s="189"/>
      <c r="H23" s="196"/>
      <c r="I23" s="189"/>
      <c r="J23" s="189"/>
      <c r="K23" s="189"/>
      <c r="L23" s="178"/>
      <c r="M23" s="178"/>
      <c r="N23" s="178"/>
      <c r="O23" s="178"/>
      <c r="P23" s="178"/>
      <c r="Q23" s="178"/>
      <c r="R23" s="178"/>
      <c r="S23" s="178"/>
      <c r="T23" s="168"/>
      <c r="U23" s="178"/>
      <c r="V23" s="178"/>
      <c r="W23" s="178"/>
      <c r="X23" s="178"/>
      <c r="Y23" s="178"/>
    </row>
    <row r="24" spans="1:25" ht="12.75">
      <c r="A24" s="160"/>
      <c r="B24" s="680">
        <v>14</v>
      </c>
      <c r="C24" s="178"/>
      <c r="D24" s="377" t="s">
        <v>102</v>
      </c>
      <c r="E24" s="178"/>
      <c r="F24" s="682"/>
      <c r="G24" s="178"/>
      <c r="H24" s="376" t="s">
        <v>85</v>
      </c>
      <c r="I24" s="178"/>
      <c r="J24" s="684"/>
      <c r="K24" s="685"/>
      <c r="L24" s="178"/>
      <c r="M24" s="188"/>
      <c r="N24" s="178"/>
      <c r="O24" s="686"/>
      <c r="P24" s="687"/>
      <c r="Q24" s="170"/>
      <c r="R24" s="686"/>
      <c r="S24" s="687"/>
      <c r="T24" s="168"/>
      <c r="U24" s="667"/>
      <c r="V24" s="667"/>
      <c r="W24" s="170"/>
      <c r="X24" s="667"/>
      <c r="Y24" s="667"/>
    </row>
    <row r="25" spans="1:25" ht="12.75">
      <c r="A25" s="160"/>
      <c r="B25" s="681"/>
      <c r="C25" s="178"/>
      <c r="D25" s="377" t="s">
        <v>103</v>
      </c>
      <c r="E25" s="178"/>
      <c r="F25" s="683"/>
      <c r="G25" s="178"/>
      <c r="H25" s="376" t="s">
        <v>87</v>
      </c>
      <c r="I25" s="178"/>
      <c r="J25" s="684"/>
      <c r="K25" s="685"/>
      <c r="L25" s="178"/>
      <c r="M25" s="188"/>
      <c r="N25" s="178"/>
      <c r="O25" s="686"/>
      <c r="P25" s="687"/>
      <c r="Q25" s="170"/>
      <c r="R25" s="686"/>
      <c r="S25" s="687"/>
      <c r="T25" s="168"/>
      <c r="U25" s="667"/>
      <c r="V25" s="667"/>
      <c r="W25" s="170"/>
      <c r="X25" s="667"/>
      <c r="Y25" s="667"/>
    </row>
    <row r="26" spans="1:25" ht="3.75" customHeight="1">
      <c r="A26" s="160"/>
      <c r="B26" s="178"/>
      <c r="C26" s="178"/>
      <c r="D26" s="378"/>
      <c r="E26" s="178"/>
      <c r="F26" s="189"/>
      <c r="G26" s="189"/>
      <c r="H26" s="196"/>
      <c r="I26" s="189"/>
      <c r="J26" s="189"/>
      <c r="K26" s="189"/>
      <c r="L26" s="178"/>
      <c r="M26" s="178"/>
      <c r="N26" s="178"/>
      <c r="O26" s="178"/>
      <c r="P26" s="178"/>
      <c r="Q26" s="178"/>
      <c r="R26" s="178"/>
      <c r="S26" s="178"/>
      <c r="T26" s="168"/>
      <c r="U26" s="178"/>
      <c r="V26" s="178"/>
      <c r="W26" s="178"/>
      <c r="X26" s="178"/>
      <c r="Y26" s="178"/>
    </row>
    <row r="27" spans="1:25" ht="12.75">
      <c r="A27" s="160"/>
      <c r="B27" s="680">
        <v>15</v>
      </c>
      <c r="C27" s="178"/>
      <c r="D27" s="377" t="s">
        <v>102</v>
      </c>
      <c r="E27" s="178"/>
      <c r="F27" s="682"/>
      <c r="G27" s="178"/>
      <c r="H27" s="376" t="s">
        <v>85</v>
      </c>
      <c r="I27" s="178"/>
      <c r="J27" s="684"/>
      <c r="K27" s="685"/>
      <c r="L27" s="178"/>
      <c r="M27" s="188"/>
      <c r="N27" s="178"/>
      <c r="O27" s="686"/>
      <c r="P27" s="687"/>
      <c r="Q27" s="170"/>
      <c r="R27" s="686"/>
      <c r="S27" s="687"/>
      <c r="T27" s="168"/>
      <c r="U27" s="667"/>
      <c r="V27" s="667"/>
      <c r="W27" s="170"/>
      <c r="X27" s="667"/>
      <c r="Y27" s="667"/>
    </row>
    <row r="28" spans="1:25" ht="12.75">
      <c r="A28" s="160"/>
      <c r="B28" s="681"/>
      <c r="C28" s="178"/>
      <c r="D28" s="377" t="s">
        <v>103</v>
      </c>
      <c r="E28" s="178"/>
      <c r="F28" s="683"/>
      <c r="G28" s="178"/>
      <c r="H28" s="376" t="s">
        <v>87</v>
      </c>
      <c r="I28" s="178"/>
      <c r="J28" s="684"/>
      <c r="K28" s="685"/>
      <c r="L28" s="178"/>
      <c r="M28" s="188"/>
      <c r="N28" s="178"/>
      <c r="O28" s="686"/>
      <c r="P28" s="687"/>
      <c r="Q28" s="170"/>
      <c r="R28" s="686"/>
      <c r="S28" s="687"/>
      <c r="T28" s="168"/>
      <c r="U28" s="667"/>
      <c r="V28" s="667"/>
      <c r="W28" s="170"/>
      <c r="X28" s="667"/>
      <c r="Y28" s="667"/>
    </row>
    <row r="29" spans="1:25" ht="3.75" customHeight="1">
      <c r="A29" s="160"/>
      <c r="B29" s="178"/>
      <c r="C29" s="178"/>
      <c r="D29" s="378"/>
      <c r="E29" s="178"/>
      <c r="F29" s="189"/>
      <c r="G29" s="189"/>
      <c r="H29" s="196"/>
      <c r="I29" s="189"/>
      <c r="J29" s="189"/>
      <c r="K29" s="189"/>
      <c r="L29" s="178"/>
      <c r="M29" s="178"/>
      <c r="N29" s="178"/>
      <c r="O29" s="178"/>
      <c r="P29" s="178"/>
      <c r="Q29" s="178"/>
      <c r="R29" s="178"/>
      <c r="S29" s="178"/>
      <c r="T29" s="168"/>
      <c r="U29" s="178"/>
      <c r="V29" s="178"/>
      <c r="W29" s="178"/>
      <c r="X29" s="178"/>
      <c r="Y29" s="178"/>
    </row>
    <row r="30" spans="1:25" ht="12.75">
      <c r="A30" s="160"/>
      <c r="B30" s="680">
        <v>16</v>
      </c>
      <c r="C30" s="178"/>
      <c r="D30" s="377" t="s">
        <v>102</v>
      </c>
      <c r="E30" s="178"/>
      <c r="F30" s="682"/>
      <c r="G30" s="178"/>
      <c r="H30" s="376" t="s">
        <v>85</v>
      </c>
      <c r="I30" s="178"/>
      <c r="J30" s="684"/>
      <c r="K30" s="685"/>
      <c r="L30" s="178"/>
      <c r="M30" s="188"/>
      <c r="N30" s="178"/>
      <c r="O30" s="686"/>
      <c r="P30" s="687"/>
      <c r="Q30" s="170"/>
      <c r="R30" s="686"/>
      <c r="S30" s="687"/>
      <c r="T30" s="168"/>
      <c r="U30" s="667"/>
      <c r="V30" s="667"/>
      <c r="W30" s="170"/>
      <c r="X30" s="667"/>
      <c r="Y30" s="667"/>
    </row>
    <row r="31" spans="1:25" ht="12.75">
      <c r="A31" s="160"/>
      <c r="B31" s="681"/>
      <c r="C31" s="178"/>
      <c r="D31" s="377" t="s">
        <v>103</v>
      </c>
      <c r="E31" s="178"/>
      <c r="F31" s="683"/>
      <c r="G31" s="178"/>
      <c r="H31" s="376" t="s">
        <v>87</v>
      </c>
      <c r="I31" s="178"/>
      <c r="J31" s="684"/>
      <c r="K31" s="685"/>
      <c r="L31" s="178"/>
      <c r="M31" s="188"/>
      <c r="N31" s="178"/>
      <c r="O31" s="686"/>
      <c r="P31" s="687"/>
      <c r="Q31" s="170"/>
      <c r="R31" s="686"/>
      <c r="S31" s="687"/>
      <c r="T31" s="168"/>
      <c r="U31" s="667"/>
      <c r="V31" s="667"/>
      <c r="W31" s="170"/>
      <c r="X31" s="667"/>
      <c r="Y31" s="667"/>
    </row>
    <row r="32" spans="1:25" ht="3.75" customHeight="1">
      <c r="A32" s="160"/>
      <c r="B32" s="178"/>
      <c r="C32" s="178"/>
      <c r="D32" s="378"/>
      <c r="E32" s="178"/>
      <c r="F32" s="189"/>
      <c r="G32" s="189"/>
      <c r="H32" s="196"/>
      <c r="I32" s="189"/>
      <c r="J32" s="189"/>
      <c r="K32" s="189"/>
      <c r="L32" s="178"/>
      <c r="M32" s="178"/>
      <c r="N32" s="178"/>
      <c r="O32" s="178"/>
      <c r="P32" s="178"/>
      <c r="Q32" s="178"/>
      <c r="R32" s="178"/>
      <c r="S32" s="178"/>
      <c r="T32" s="168"/>
      <c r="U32" s="178"/>
      <c r="V32" s="178"/>
      <c r="W32" s="178"/>
      <c r="X32" s="178"/>
      <c r="Y32" s="178"/>
    </row>
    <row r="33" spans="1:25" ht="12.75">
      <c r="A33" s="160"/>
      <c r="B33" s="680">
        <v>17</v>
      </c>
      <c r="C33" s="178"/>
      <c r="D33" s="377" t="s">
        <v>102</v>
      </c>
      <c r="E33" s="178"/>
      <c r="F33" s="682"/>
      <c r="G33" s="178"/>
      <c r="H33" s="376" t="s">
        <v>85</v>
      </c>
      <c r="I33" s="178"/>
      <c r="J33" s="684"/>
      <c r="K33" s="685"/>
      <c r="L33" s="178"/>
      <c r="M33" s="188"/>
      <c r="N33" s="178"/>
      <c r="O33" s="686"/>
      <c r="P33" s="687"/>
      <c r="Q33" s="170"/>
      <c r="R33" s="686"/>
      <c r="S33" s="687"/>
      <c r="T33" s="168"/>
      <c r="U33" s="667"/>
      <c r="V33" s="667"/>
      <c r="W33" s="170"/>
      <c r="X33" s="667"/>
      <c r="Y33" s="667"/>
    </row>
    <row r="34" spans="1:25" ht="12.75">
      <c r="A34" s="160"/>
      <c r="B34" s="681"/>
      <c r="C34" s="178"/>
      <c r="D34" s="377" t="s">
        <v>103</v>
      </c>
      <c r="E34" s="178"/>
      <c r="F34" s="683"/>
      <c r="G34" s="178"/>
      <c r="H34" s="376" t="s">
        <v>87</v>
      </c>
      <c r="I34" s="178"/>
      <c r="J34" s="684"/>
      <c r="K34" s="685"/>
      <c r="L34" s="178"/>
      <c r="M34" s="188"/>
      <c r="N34" s="178"/>
      <c r="O34" s="686"/>
      <c r="P34" s="687"/>
      <c r="Q34" s="170"/>
      <c r="R34" s="686"/>
      <c r="S34" s="687"/>
      <c r="T34" s="168"/>
      <c r="U34" s="667"/>
      <c r="V34" s="667"/>
      <c r="W34" s="170"/>
      <c r="X34" s="667"/>
      <c r="Y34" s="667"/>
    </row>
    <row r="35" spans="1:25" ht="3.75" customHeight="1">
      <c r="A35" s="160"/>
      <c r="B35" s="178"/>
      <c r="C35" s="178"/>
      <c r="D35" s="378"/>
      <c r="E35" s="178"/>
      <c r="F35" s="189"/>
      <c r="G35" s="189"/>
      <c r="H35" s="196"/>
      <c r="I35" s="189"/>
      <c r="J35" s="189"/>
      <c r="K35" s="189"/>
      <c r="L35" s="178"/>
      <c r="M35" s="178"/>
      <c r="N35" s="178"/>
      <c r="O35" s="178"/>
      <c r="P35" s="178"/>
      <c r="Q35" s="178"/>
      <c r="R35" s="178"/>
      <c r="S35" s="178"/>
      <c r="T35" s="168"/>
      <c r="U35" s="178"/>
      <c r="V35" s="178"/>
      <c r="W35" s="178"/>
      <c r="X35" s="178"/>
      <c r="Y35" s="178"/>
    </row>
    <row r="36" spans="1:25" ht="12.75">
      <c r="A36" s="160"/>
      <c r="B36" s="680">
        <v>18</v>
      </c>
      <c r="C36" s="178"/>
      <c r="D36" s="377" t="s">
        <v>102</v>
      </c>
      <c r="E36" s="178"/>
      <c r="F36" s="682"/>
      <c r="G36" s="178"/>
      <c r="H36" s="376" t="s">
        <v>85</v>
      </c>
      <c r="I36" s="178"/>
      <c r="J36" s="684"/>
      <c r="K36" s="685"/>
      <c r="L36" s="178"/>
      <c r="M36" s="188"/>
      <c r="N36" s="178"/>
      <c r="O36" s="686"/>
      <c r="P36" s="687"/>
      <c r="Q36" s="170"/>
      <c r="R36" s="686"/>
      <c r="S36" s="687"/>
      <c r="T36" s="168"/>
      <c r="U36" s="667"/>
      <c r="V36" s="667"/>
      <c r="W36" s="170"/>
      <c r="X36" s="667"/>
      <c r="Y36" s="667"/>
    </row>
    <row r="37" spans="1:25" ht="12.75">
      <c r="A37" s="160"/>
      <c r="B37" s="681"/>
      <c r="C37" s="178"/>
      <c r="D37" s="377" t="s">
        <v>103</v>
      </c>
      <c r="E37" s="178"/>
      <c r="F37" s="683"/>
      <c r="G37" s="178"/>
      <c r="H37" s="376" t="s">
        <v>87</v>
      </c>
      <c r="I37" s="178"/>
      <c r="J37" s="684"/>
      <c r="K37" s="685"/>
      <c r="L37" s="178"/>
      <c r="M37" s="188"/>
      <c r="N37" s="178"/>
      <c r="O37" s="686"/>
      <c r="P37" s="687"/>
      <c r="Q37" s="170"/>
      <c r="R37" s="686"/>
      <c r="S37" s="687"/>
      <c r="T37" s="168"/>
      <c r="U37" s="667"/>
      <c r="V37" s="667"/>
      <c r="W37" s="170"/>
      <c r="X37" s="667"/>
      <c r="Y37" s="667"/>
    </row>
    <row r="38" spans="1:25" ht="3.75" customHeight="1">
      <c r="A38" s="160"/>
      <c r="B38" s="178"/>
      <c r="C38" s="178"/>
      <c r="D38" s="378"/>
      <c r="E38" s="178"/>
      <c r="F38" s="189"/>
      <c r="G38" s="189"/>
      <c r="H38" s="196"/>
      <c r="I38" s="189"/>
      <c r="J38" s="189"/>
      <c r="K38" s="189"/>
      <c r="L38" s="178"/>
      <c r="M38" s="178"/>
      <c r="N38" s="178"/>
      <c r="O38" s="178"/>
      <c r="P38" s="178"/>
      <c r="Q38" s="178"/>
      <c r="R38" s="178"/>
      <c r="S38" s="178"/>
      <c r="T38" s="168"/>
      <c r="U38" s="178"/>
      <c r="V38" s="178"/>
      <c r="W38" s="178"/>
      <c r="X38" s="178"/>
      <c r="Y38" s="178"/>
    </row>
    <row r="39" spans="1:25" ht="12.75">
      <c r="A39" s="160"/>
      <c r="B39" s="680">
        <v>19</v>
      </c>
      <c r="C39" s="178"/>
      <c r="D39" s="377" t="s">
        <v>102</v>
      </c>
      <c r="E39" s="178"/>
      <c r="F39" s="682"/>
      <c r="G39" s="178"/>
      <c r="H39" s="376" t="s">
        <v>85</v>
      </c>
      <c r="I39" s="178"/>
      <c r="J39" s="684"/>
      <c r="K39" s="685"/>
      <c r="L39" s="178"/>
      <c r="M39" s="188"/>
      <c r="N39" s="178"/>
      <c r="O39" s="686"/>
      <c r="P39" s="687"/>
      <c r="Q39" s="170"/>
      <c r="R39" s="686"/>
      <c r="S39" s="687"/>
      <c r="T39" s="168"/>
      <c r="U39" s="667"/>
      <c r="V39" s="667"/>
      <c r="W39" s="170"/>
      <c r="X39" s="667"/>
      <c r="Y39" s="667"/>
    </row>
    <row r="40" spans="1:25" ht="12.75">
      <c r="A40" s="160"/>
      <c r="B40" s="681"/>
      <c r="C40" s="178"/>
      <c r="D40" s="377" t="s">
        <v>103</v>
      </c>
      <c r="E40" s="178"/>
      <c r="F40" s="683"/>
      <c r="G40" s="178"/>
      <c r="H40" s="376" t="s">
        <v>87</v>
      </c>
      <c r="I40" s="178"/>
      <c r="J40" s="684"/>
      <c r="K40" s="685"/>
      <c r="L40" s="178"/>
      <c r="M40" s="188"/>
      <c r="N40" s="178"/>
      <c r="O40" s="686"/>
      <c r="P40" s="687"/>
      <c r="Q40" s="170"/>
      <c r="R40" s="686"/>
      <c r="S40" s="687"/>
      <c r="T40" s="168"/>
      <c r="U40" s="667"/>
      <c r="V40" s="667"/>
      <c r="W40" s="170"/>
      <c r="X40" s="667"/>
      <c r="Y40" s="667"/>
    </row>
    <row r="41" spans="1:25" ht="3.75" customHeight="1">
      <c r="A41" s="160"/>
      <c r="B41" s="178"/>
      <c r="C41" s="178"/>
      <c r="D41" s="378"/>
      <c r="E41" s="178"/>
      <c r="F41" s="189"/>
      <c r="G41" s="189"/>
      <c r="H41" s="196"/>
      <c r="I41" s="189"/>
      <c r="J41" s="189"/>
      <c r="K41" s="189"/>
      <c r="L41" s="178"/>
      <c r="M41" s="178"/>
      <c r="N41" s="178"/>
      <c r="O41" s="178"/>
      <c r="P41" s="178"/>
      <c r="Q41" s="178"/>
      <c r="R41" s="178"/>
      <c r="S41" s="178"/>
      <c r="T41" s="168"/>
      <c r="U41" s="178"/>
      <c r="V41" s="178"/>
      <c r="W41" s="178"/>
      <c r="X41" s="178"/>
      <c r="Y41" s="178"/>
    </row>
    <row r="42" spans="1:25" ht="12.75">
      <c r="A42" s="160"/>
      <c r="B42" s="680">
        <v>20</v>
      </c>
      <c r="C42" s="178"/>
      <c r="D42" s="377" t="s">
        <v>102</v>
      </c>
      <c r="E42" s="178"/>
      <c r="F42" s="682"/>
      <c r="G42" s="178"/>
      <c r="H42" s="376" t="s">
        <v>85</v>
      </c>
      <c r="I42" s="178"/>
      <c r="J42" s="684"/>
      <c r="K42" s="685"/>
      <c r="L42" s="178"/>
      <c r="M42" s="188"/>
      <c r="N42" s="178"/>
      <c r="O42" s="686"/>
      <c r="P42" s="687"/>
      <c r="Q42" s="170"/>
      <c r="R42" s="686"/>
      <c r="S42" s="687"/>
      <c r="T42" s="168"/>
      <c r="U42" s="667"/>
      <c r="V42" s="667"/>
      <c r="W42" s="170"/>
      <c r="X42" s="667"/>
      <c r="Y42" s="667"/>
    </row>
    <row r="43" spans="1:25" ht="12.75">
      <c r="A43" s="160"/>
      <c r="B43" s="681"/>
      <c r="C43" s="178"/>
      <c r="D43" s="377" t="s">
        <v>103</v>
      </c>
      <c r="E43" s="178"/>
      <c r="F43" s="683"/>
      <c r="G43" s="178"/>
      <c r="H43" s="376" t="s">
        <v>87</v>
      </c>
      <c r="I43" s="178"/>
      <c r="J43" s="684"/>
      <c r="K43" s="685"/>
      <c r="L43" s="178"/>
      <c r="M43" s="188"/>
      <c r="N43" s="178"/>
      <c r="O43" s="686"/>
      <c r="P43" s="687"/>
      <c r="Q43" s="170"/>
      <c r="R43" s="686"/>
      <c r="S43" s="687"/>
      <c r="T43" s="168"/>
      <c r="U43" s="667"/>
      <c r="V43" s="667"/>
      <c r="W43" s="170"/>
      <c r="X43" s="667"/>
      <c r="Y43" s="667"/>
    </row>
    <row r="44" spans="1:25" ht="3.75" customHeight="1">
      <c r="A44" s="160"/>
      <c r="B44" s="178"/>
      <c r="C44" s="178"/>
      <c r="D44" s="378"/>
      <c r="E44" s="178"/>
      <c r="F44" s="189"/>
      <c r="G44" s="189"/>
      <c r="H44" s="196"/>
      <c r="I44" s="189"/>
      <c r="J44" s="189"/>
      <c r="K44" s="189"/>
      <c r="L44" s="178"/>
      <c r="M44" s="178"/>
      <c r="N44" s="178"/>
      <c r="O44" s="178"/>
      <c r="P44" s="178"/>
      <c r="Q44" s="178"/>
      <c r="R44" s="178"/>
      <c r="S44" s="178"/>
      <c r="T44" s="168"/>
      <c r="U44" s="178"/>
      <c r="V44" s="178"/>
      <c r="W44" s="178"/>
      <c r="X44" s="178"/>
      <c r="Y44" s="178"/>
    </row>
    <row r="45" spans="1:25" ht="12.75">
      <c r="A45" s="160"/>
      <c r="B45" s="680">
        <v>21</v>
      </c>
      <c r="C45" s="178"/>
      <c r="D45" s="377" t="s">
        <v>102</v>
      </c>
      <c r="E45" s="178"/>
      <c r="F45" s="682"/>
      <c r="G45" s="178"/>
      <c r="H45" s="376" t="s">
        <v>85</v>
      </c>
      <c r="I45" s="178"/>
      <c r="J45" s="684"/>
      <c r="K45" s="685"/>
      <c r="L45" s="178"/>
      <c r="M45" s="188"/>
      <c r="N45" s="178"/>
      <c r="O45" s="686"/>
      <c r="P45" s="687"/>
      <c r="Q45" s="170"/>
      <c r="R45" s="686"/>
      <c r="S45" s="687"/>
      <c r="T45" s="168"/>
      <c r="U45" s="667"/>
      <c r="V45" s="667"/>
      <c r="W45" s="170"/>
      <c r="X45" s="667"/>
      <c r="Y45" s="667"/>
    </row>
    <row r="46" spans="1:25" ht="12.75">
      <c r="A46" s="160"/>
      <c r="B46" s="681"/>
      <c r="C46" s="178"/>
      <c r="D46" s="377" t="s">
        <v>103</v>
      </c>
      <c r="E46" s="178"/>
      <c r="F46" s="683"/>
      <c r="G46" s="178"/>
      <c r="H46" s="376" t="s">
        <v>87</v>
      </c>
      <c r="I46" s="178"/>
      <c r="J46" s="684"/>
      <c r="K46" s="685"/>
      <c r="L46" s="178"/>
      <c r="M46" s="188"/>
      <c r="N46" s="178"/>
      <c r="O46" s="686"/>
      <c r="P46" s="687"/>
      <c r="Q46" s="170"/>
      <c r="R46" s="686"/>
      <c r="S46" s="687"/>
      <c r="T46" s="168"/>
      <c r="U46" s="667"/>
      <c r="V46" s="667"/>
      <c r="W46" s="170"/>
      <c r="X46" s="667"/>
      <c r="Y46" s="667"/>
    </row>
    <row r="47" spans="1:25" ht="3.75" customHeight="1">
      <c r="A47" s="160"/>
      <c r="B47" s="178"/>
      <c r="C47" s="178"/>
      <c r="D47" s="378"/>
      <c r="E47" s="178"/>
      <c r="F47" s="189"/>
      <c r="G47" s="189"/>
      <c r="H47" s="196"/>
      <c r="I47" s="189"/>
      <c r="J47" s="189"/>
      <c r="K47" s="189"/>
      <c r="L47" s="178"/>
      <c r="M47" s="178"/>
      <c r="N47" s="178"/>
      <c r="O47" s="178"/>
      <c r="P47" s="178"/>
      <c r="Q47" s="178"/>
      <c r="R47" s="178"/>
      <c r="S47" s="178"/>
      <c r="T47" s="168"/>
      <c r="U47" s="178"/>
      <c r="V47" s="178"/>
      <c r="W47" s="178"/>
      <c r="X47" s="178"/>
      <c r="Y47" s="178"/>
    </row>
    <row r="48" spans="1:25" ht="12.75">
      <c r="A48" s="160"/>
      <c r="B48" s="680">
        <v>22</v>
      </c>
      <c r="C48" s="178"/>
      <c r="D48" s="377" t="s">
        <v>102</v>
      </c>
      <c r="E48" s="178"/>
      <c r="F48" s="682"/>
      <c r="G48" s="178"/>
      <c r="H48" s="376" t="s">
        <v>85</v>
      </c>
      <c r="I48" s="178"/>
      <c r="J48" s="684"/>
      <c r="K48" s="685"/>
      <c r="L48" s="178"/>
      <c r="M48" s="188"/>
      <c r="N48" s="178"/>
      <c r="O48" s="686"/>
      <c r="P48" s="687"/>
      <c r="Q48" s="170"/>
      <c r="R48" s="686"/>
      <c r="S48" s="687"/>
      <c r="T48" s="168"/>
      <c r="U48" s="667"/>
      <c r="V48" s="667"/>
      <c r="W48" s="170"/>
      <c r="X48" s="667"/>
      <c r="Y48" s="667"/>
    </row>
    <row r="49" spans="1:25" ht="12.75">
      <c r="A49" s="160"/>
      <c r="B49" s="681"/>
      <c r="C49" s="178"/>
      <c r="D49" s="377" t="s">
        <v>103</v>
      </c>
      <c r="E49" s="178"/>
      <c r="F49" s="683"/>
      <c r="G49" s="178"/>
      <c r="H49" s="376" t="s">
        <v>87</v>
      </c>
      <c r="I49" s="178"/>
      <c r="J49" s="684"/>
      <c r="K49" s="685"/>
      <c r="L49" s="178"/>
      <c r="M49" s="188"/>
      <c r="N49" s="178"/>
      <c r="O49" s="686"/>
      <c r="P49" s="687"/>
      <c r="Q49" s="170"/>
      <c r="R49" s="686"/>
      <c r="S49" s="687"/>
      <c r="T49" s="168"/>
      <c r="U49" s="667"/>
      <c r="V49" s="667"/>
      <c r="W49" s="170"/>
      <c r="X49" s="667"/>
      <c r="Y49" s="667"/>
    </row>
    <row r="50" spans="1:25" ht="3.75" customHeight="1">
      <c r="A50" s="160"/>
      <c r="B50" s="178"/>
      <c r="C50" s="178"/>
      <c r="D50" s="378"/>
      <c r="E50" s="178"/>
      <c r="F50" s="189"/>
      <c r="G50" s="189"/>
      <c r="H50" s="196"/>
      <c r="I50" s="189"/>
      <c r="J50" s="189"/>
      <c r="K50" s="189"/>
      <c r="L50" s="178"/>
      <c r="M50" s="178"/>
      <c r="N50" s="178"/>
      <c r="O50" s="178"/>
      <c r="P50" s="178"/>
      <c r="Q50" s="178"/>
      <c r="R50" s="178"/>
      <c r="S50" s="178"/>
      <c r="T50" s="168"/>
      <c r="U50" s="178"/>
      <c r="V50" s="178"/>
      <c r="W50" s="178"/>
      <c r="X50" s="178"/>
      <c r="Y50" s="178"/>
    </row>
    <row r="51" spans="1:25" ht="12.75">
      <c r="A51" s="160"/>
      <c r="B51" s="680">
        <v>23</v>
      </c>
      <c r="C51" s="178"/>
      <c r="D51" s="377" t="s">
        <v>102</v>
      </c>
      <c r="E51" s="178"/>
      <c r="F51" s="682"/>
      <c r="G51" s="178"/>
      <c r="H51" s="376" t="s">
        <v>85</v>
      </c>
      <c r="I51" s="178"/>
      <c r="J51" s="684"/>
      <c r="K51" s="685"/>
      <c r="L51" s="178"/>
      <c r="M51" s="188"/>
      <c r="N51" s="178"/>
      <c r="O51" s="686"/>
      <c r="P51" s="687"/>
      <c r="Q51" s="170"/>
      <c r="R51" s="686"/>
      <c r="S51" s="687"/>
      <c r="T51" s="168"/>
      <c r="U51" s="667"/>
      <c r="V51" s="667"/>
      <c r="W51" s="170"/>
      <c r="X51" s="667"/>
      <c r="Y51" s="667"/>
    </row>
    <row r="52" spans="1:25" ht="12.75">
      <c r="A52" s="160"/>
      <c r="B52" s="681"/>
      <c r="C52" s="178"/>
      <c r="D52" s="377" t="s">
        <v>103</v>
      </c>
      <c r="E52" s="178"/>
      <c r="F52" s="683"/>
      <c r="G52" s="178"/>
      <c r="H52" s="376" t="s">
        <v>87</v>
      </c>
      <c r="I52" s="178"/>
      <c r="J52" s="684"/>
      <c r="K52" s="685"/>
      <c r="L52" s="178"/>
      <c r="M52" s="188"/>
      <c r="N52" s="178"/>
      <c r="O52" s="686"/>
      <c r="P52" s="687"/>
      <c r="Q52" s="170"/>
      <c r="R52" s="686"/>
      <c r="S52" s="687"/>
      <c r="T52" s="168"/>
      <c r="U52" s="667"/>
      <c r="V52" s="667"/>
      <c r="W52" s="170"/>
      <c r="X52" s="667"/>
      <c r="Y52" s="667"/>
    </row>
    <row r="53" spans="1:25" ht="3.75" customHeight="1">
      <c r="A53" s="160"/>
      <c r="B53" s="178"/>
      <c r="C53" s="178"/>
      <c r="D53" s="378"/>
      <c r="E53" s="178"/>
      <c r="F53" s="189"/>
      <c r="G53" s="189"/>
      <c r="H53" s="196"/>
      <c r="I53" s="189"/>
      <c r="J53" s="189"/>
      <c r="K53" s="189"/>
      <c r="L53" s="178"/>
      <c r="M53" s="178"/>
      <c r="N53" s="178"/>
      <c r="O53" s="178"/>
      <c r="P53" s="178"/>
      <c r="Q53" s="178"/>
      <c r="R53" s="178"/>
      <c r="S53" s="178"/>
      <c r="T53" s="168"/>
      <c r="U53" s="178"/>
      <c r="V53" s="178"/>
      <c r="W53" s="178"/>
      <c r="X53" s="178"/>
      <c r="Y53" s="178"/>
    </row>
    <row r="54" spans="1:25" ht="12.75">
      <c r="A54" s="160"/>
      <c r="B54" s="680">
        <v>24</v>
      </c>
      <c r="C54" s="178"/>
      <c r="D54" s="377" t="s">
        <v>102</v>
      </c>
      <c r="E54" s="178"/>
      <c r="F54" s="682"/>
      <c r="G54" s="178"/>
      <c r="H54" s="376" t="s">
        <v>85</v>
      </c>
      <c r="I54" s="178"/>
      <c r="J54" s="684"/>
      <c r="K54" s="685"/>
      <c r="L54" s="178"/>
      <c r="M54" s="188"/>
      <c r="N54" s="178"/>
      <c r="O54" s="686"/>
      <c r="P54" s="687"/>
      <c r="Q54" s="170"/>
      <c r="R54" s="686"/>
      <c r="S54" s="687"/>
      <c r="T54" s="168"/>
      <c r="U54" s="667"/>
      <c r="V54" s="667"/>
      <c r="W54" s="170"/>
      <c r="X54" s="667"/>
      <c r="Y54" s="667"/>
    </row>
    <row r="55" spans="1:38" ht="12.75">
      <c r="A55" s="160"/>
      <c r="B55" s="681"/>
      <c r="C55" s="178"/>
      <c r="D55" s="377" t="s">
        <v>103</v>
      </c>
      <c r="E55" s="178"/>
      <c r="F55" s="683"/>
      <c r="G55" s="178"/>
      <c r="H55" s="376" t="s">
        <v>87</v>
      </c>
      <c r="I55" s="178"/>
      <c r="J55" s="684"/>
      <c r="K55" s="685"/>
      <c r="L55" s="178"/>
      <c r="M55" s="188"/>
      <c r="N55" s="178"/>
      <c r="O55" s="686"/>
      <c r="P55" s="687"/>
      <c r="Q55" s="170"/>
      <c r="R55" s="686"/>
      <c r="S55" s="687"/>
      <c r="T55" s="168"/>
      <c r="U55" s="667"/>
      <c r="V55" s="667"/>
      <c r="W55" s="170"/>
      <c r="X55" s="667"/>
      <c r="Y55" s="667"/>
      <c r="AC55" s="668" t="s">
        <v>136</v>
      </c>
      <c r="AD55" s="669"/>
      <c r="AE55" s="669"/>
      <c r="AF55" s="669"/>
      <c r="AG55" s="669"/>
      <c r="AH55" s="669"/>
      <c r="AI55" s="669"/>
      <c r="AJ55" s="669"/>
      <c r="AK55" s="669"/>
      <c r="AL55" s="670"/>
    </row>
    <row r="56" spans="1:38" ht="3.75" customHeight="1">
      <c r="A56" s="160"/>
      <c r="B56" s="190"/>
      <c r="C56" s="168"/>
      <c r="D56" s="191"/>
      <c r="E56" s="168"/>
      <c r="F56" s="192"/>
      <c r="G56" s="168"/>
      <c r="H56" s="193"/>
      <c r="I56" s="168"/>
      <c r="J56" s="194"/>
      <c r="K56" s="194"/>
      <c r="L56" s="168"/>
      <c r="M56" s="194"/>
      <c r="N56" s="168"/>
      <c r="O56" s="412"/>
      <c r="P56" s="412"/>
      <c r="Q56" s="412"/>
      <c r="R56" s="412"/>
      <c r="S56" s="412"/>
      <c r="T56" s="168"/>
      <c r="U56" s="168"/>
      <c r="V56" s="168"/>
      <c r="W56" s="168"/>
      <c r="X56" s="456"/>
      <c r="Y56" s="165"/>
      <c r="Z56" s="165"/>
      <c r="AC56" s="671"/>
      <c r="AD56" s="672"/>
      <c r="AE56" s="672"/>
      <c r="AF56" s="672"/>
      <c r="AG56" s="672"/>
      <c r="AH56" s="672"/>
      <c r="AI56" s="672"/>
      <c r="AJ56" s="672"/>
      <c r="AK56" s="672"/>
      <c r="AL56" s="673"/>
    </row>
    <row r="57" spans="1:38" ht="12.75">
      <c r="A57" s="160"/>
      <c r="B57" s="473" t="s">
        <v>104</v>
      </c>
      <c r="C57" s="474"/>
      <c r="D57" s="475"/>
      <c r="E57" s="195"/>
      <c r="F57" s="397" t="s">
        <v>105</v>
      </c>
      <c r="G57" s="196"/>
      <c r="H57" s="418" t="s">
        <v>106</v>
      </c>
      <c r="I57" s="196"/>
      <c r="J57" s="674" t="s">
        <v>64</v>
      </c>
      <c r="K57" s="674"/>
      <c r="L57" s="168"/>
      <c r="M57" s="197">
        <f>SUM(M21:M55)</f>
        <v>0</v>
      </c>
      <c r="N57" s="168"/>
      <c r="O57" s="675"/>
      <c r="P57" s="675"/>
      <c r="Q57" s="675"/>
      <c r="R57" s="675"/>
      <c r="S57" s="675"/>
      <c r="T57" s="675"/>
      <c r="U57" s="675"/>
      <c r="V57" s="675"/>
      <c r="W57" s="431"/>
      <c r="X57" s="456"/>
      <c r="Y57" s="165"/>
      <c r="Z57" s="165"/>
      <c r="AC57" s="676" t="s">
        <v>104</v>
      </c>
      <c r="AD57" s="677"/>
      <c r="AE57" s="678"/>
      <c r="AF57" s="168"/>
      <c r="AG57" s="417" t="s">
        <v>105</v>
      </c>
      <c r="AH57" s="189"/>
      <c r="AI57" s="417" t="s">
        <v>106</v>
      </c>
      <c r="AJ57" s="189"/>
      <c r="AK57" s="679" t="s">
        <v>64</v>
      </c>
      <c r="AL57" s="679"/>
    </row>
    <row r="58" spans="1:38" ht="3.75" customHeight="1">
      <c r="A58" s="160"/>
      <c r="B58" s="414"/>
      <c r="C58" s="195"/>
      <c r="D58" s="195"/>
      <c r="E58" s="195"/>
      <c r="F58" s="398"/>
      <c r="G58" s="196"/>
      <c r="H58" s="196"/>
      <c r="I58" s="196"/>
      <c r="J58" s="196"/>
      <c r="K58" s="196"/>
      <c r="L58" s="168"/>
      <c r="M58" s="197"/>
      <c r="N58" s="168"/>
      <c r="O58" s="412"/>
      <c r="P58" s="412"/>
      <c r="Q58" s="412"/>
      <c r="R58" s="412"/>
      <c r="S58" s="412"/>
      <c r="T58" s="168"/>
      <c r="U58" s="168"/>
      <c r="V58" s="168"/>
      <c r="W58" s="168"/>
      <c r="X58" s="456"/>
      <c r="Y58" s="165"/>
      <c r="Z58" s="165"/>
      <c r="AC58" s="412"/>
      <c r="AD58" s="168"/>
      <c r="AE58" s="168"/>
      <c r="AF58" s="168"/>
      <c r="AG58" s="189"/>
      <c r="AH58" s="189"/>
      <c r="AI58" s="189"/>
      <c r="AJ58" s="189"/>
      <c r="AK58" s="189"/>
      <c r="AL58" s="189"/>
    </row>
    <row r="59" spans="1:38" ht="12.75">
      <c r="A59" s="160"/>
      <c r="B59" s="650" t="s">
        <v>92</v>
      </c>
      <c r="C59" s="650"/>
      <c r="D59" s="650"/>
      <c r="E59" s="195"/>
      <c r="F59" s="397">
        <f>IF($M$9="EDUCAÇÃO ESPECIAL",0,AG59)</f>
        <v>0</v>
      </c>
      <c r="G59" s="199"/>
      <c r="H59" s="201">
        <v>0</v>
      </c>
      <c r="I59" s="199"/>
      <c r="J59" s="651">
        <f>H59+'Anexo III  '!H59</f>
        <v>0</v>
      </c>
      <c r="K59" s="651"/>
      <c r="L59" s="168"/>
      <c r="M59" s="200">
        <f>'[1]Anexo I'!K33</f>
        <v>0</v>
      </c>
      <c r="N59" s="168"/>
      <c r="O59" s="666"/>
      <c r="P59" s="666"/>
      <c r="Q59" s="666"/>
      <c r="R59" s="666"/>
      <c r="S59" s="666"/>
      <c r="T59" s="666"/>
      <c r="U59" s="666"/>
      <c r="V59" s="666"/>
      <c r="W59" s="430"/>
      <c r="X59" s="456"/>
      <c r="Y59" s="165"/>
      <c r="Z59" s="165"/>
      <c r="AC59" s="658" t="s">
        <v>92</v>
      </c>
      <c r="AD59" s="658"/>
      <c r="AE59" s="658"/>
      <c r="AF59" s="168"/>
      <c r="AG59" s="201">
        <v>0</v>
      </c>
      <c r="AH59" s="202"/>
      <c r="AI59" s="201">
        <v>0</v>
      </c>
      <c r="AJ59" s="202"/>
      <c r="AK59" s="659">
        <f>((AG59+(2*AI59)))</f>
        <v>0</v>
      </c>
      <c r="AL59" s="659"/>
    </row>
    <row r="60" spans="1:38" ht="12.75">
      <c r="A60" s="160"/>
      <c r="B60" s="650" t="s">
        <v>93</v>
      </c>
      <c r="C60" s="650"/>
      <c r="D60" s="650"/>
      <c r="E60" s="195"/>
      <c r="F60" s="397">
        <f>IF($M$9="EDUCAÇÃO ESPECIAL",0,AG60)</f>
        <v>0</v>
      </c>
      <c r="G60" s="199"/>
      <c r="H60" s="201">
        <v>0</v>
      </c>
      <c r="I60" s="199"/>
      <c r="J60" s="651">
        <f>H60+'Anexo III  '!H60</f>
        <v>24</v>
      </c>
      <c r="K60" s="651"/>
      <c r="L60" s="168"/>
      <c r="M60" s="412"/>
      <c r="N60" s="168"/>
      <c r="O60" s="666"/>
      <c r="P60" s="666"/>
      <c r="Q60" s="666"/>
      <c r="R60" s="666"/>
      <c r="S60" s="666"/>
      <c r="T60" s="666"/>
      <c r="U60" s="666"/>
      <c r="V60" s="666"/>
      <c r="W60" s="430"/>
      <c r="X60" s="456"/>
      <c r="Y60" s="165"/>
      <c r="Z60" s="165"/>
      <c r="AC60" s="658" t="s">
        <v>93</v>
      </c>
      <c r="AD60" s="658"/>
      <c r="AE60" s="658"/>
      <c r="AF60" s="168"/>
      <c r="AG60" s="201"/>
      <c r="AH60" s="202"/>
      <c r="AI60" s="201">
        <v>0</v>
      </c>
      <c r="AJ60" s="202"/>
      <c r="AK60" s="659">
        <f>((AG60+(2*AI60)))</f>
        <v>0</v>
      </c>
      <c r="AL60" s="659"/>
    </row>
    <row r="61" spans="1:38" ht="12.75">
      <c r="A61" s="160"/>
      <c r="B61" s="650" t="s">
        <v>94</v>
      </c>
      <c r="C61" s="650"/>
      <c r="D61" s="650"/>
      <c r="E61" s="195"/>
      <c r="F61" s="397">
        <f>IF($M$9="EDUCAÇÃO ESPECIAL",0,AG61)</f>
        <v>0</v>
      </c>
      <c r="G61" s="199"/>
      <c r="H61" s="201">
        <v>0</v>
      </c>
      <c r="I61" s="199"/>
      <c r="J61" s="651">
        <f>H61+'Anexo III  '!H61</f>
        <v>62</v>
      </c>
      <c r="K61" s="651"/>
      <c r="L61" s="168"/>
      <c r="M61" s="412"/>
      <c r="N61" s="168"/>
      <c r="O61" s="412"/>
      <c r="P61" s="412"/>
      <c r="Q61" s="412"/>
      <c r="R61" s="412"/>
      <c r="S61" s="420"/>
      <c r="T61" s="204"/>
      <c r="U61" s="204"/>
      <c r="V61" s="204"/>
      <c r="W61" s="204"/>
      <c r="X61" s="463"/>
      <c r="Y61" s="165"/>
      <c r="Z61" s="165"/>
      <c r="AC61" s="658" t="s">
        <v>94</v>
      </c>
      <c r="AD61" s="658"/>
      <c r="AE61" s="658"/>
      <c r="AF61" s="168"/>
      <c r="AG61" s="201"/>
      <c r="AH61" s="202"/>
      <c r="AI61" s="201">
        <v>0</v>
      </c>
      <c r="AJ61" s="202"/>
      <c r="AK61" s="659">
        <f>((AG61+(2*AI61)))</f>
        <v>0</v>
      </c>
      <c r="AL61" s="659"/>
    </row>
    <row r="62" spans="1:38" ht="12.75">
      <c r="A62" s="160"/>
      <c r="B62" s="650" t="s">
        <v>150</v>
      </c>
      <c r="C62" s="650"/>
      <c r="D62" s="650"/>
      <c r="E62" s="195"/>
      <c r="F62" s="397">
        <f>IF($M$9="EDUCAÇÃO ESPECIAL",0,AG62)</f>
        <v>0</v>
      </c>
      <c r="G62" s="199"/>
      <c r="H62" s="201">
        <v>0</v>
      </c>
      <c r="I62" s="199"/>
      <c r="J62" s="651">
        <f>H62+'Anexo III  '!H62</f>
        <v>0</v>
      </c>
      <c r="K62" s="651"/>
      <c r="L62" s="168"/>
      <c r="M62" s="412"/>
      <c r="N62" s="168"/>
      <c r="O62" s="412"/>
      <c r="P62" s="412"/>
      <c r="Q62" s="412"/>
      <c r="R62" s="412"/>
      <c r="S62" s="412"/>
      <c r="T62" s="168"/>
      <c r="U62" s="168"/>
      <c r="V62" s="168"/>
      <c r="W62" s="168"/>
      <c r="X62" s="456"/>
      <c r="Y62" s="165"/>
      <c r="Z62" s="165"/>
      <c r="AC62" s="169"/>
      <c r="AD62" s="169"/>
      <c r="AE62" s="169"/>
      <c r="AF62" s="168"/>
      <c r="AG62" s="202"/>
      <c r="AH62" s="202"/>
      <c r="AI62" s="202"/>
      <c r="AJ62" s="202"/>
      <c r="AK62" s="422"/>
      <c r="AL62" s="422"/>
    </row>
    <row r="63" spans="1:38" ht="12.75">
      <c r="A63" s="160"/>
      <c r="B63" s="650" t="s">
        <v>151</v>
      </c>
      <c r="C63" s="650"/>
      <c r="D63" s="650"/>
      <c r="E63" s="195"/>
      <c r="F63" s="397">
        <f>IF($M$9="EDUCAÇÃO ESPECIAL",0,AG63)</f>
        <v>0</v>
      </c>
      <c r="G63" s="199"/>
      <c r="H63" s="201">
        <v>0</v>
      </c>
      <c r="I63" s="199"/>
      <c r="J63" s="651">
        <f>H63+'Anexo III  '!H63</f>
        <v>0</v>
      </c>
      <c r="K63" s="651"/>
      <c r="L63" s="168"/>
      <c r="M63" s="412"/>
      <c r="N63" s="168"/>
      <c r="O63" s="412"/>
      <c r="P63" s="412"/>
      <c r="Q63" s="412"/>
      <c r="R63" s="412"/>
      <c r="S63" s="412"/>
      <c r="T63" s="168"/>
      <c r="U63" s="168"/>
      <c r="V63" s="168"/>
      <c r="W63" s="168"/>
      <c r="X63" s="456"/>
      <c r="Y63" s="165"/>
      <c r="Z63" s="165"/>
      <c r="AC63" s="169"/>
      <c r="AD63" s="169"/>
      <c r="AE63" s="169"/>
      <c r="AF63" s="168"/>
      <c r="AG63" s="202"/>
      <c r="AH63" s="202"/>
      <c r="AI63" s="202"/>
      <c r="AJ63" s="202"/>
      <c r="AK63" s="422"/>
      <c r="AL63" s="422"/>
    </row>
    <row r="64" spans="1:38" ht="3.75" customHeight="1">
      <c r="A64" s="160"/>
      <c r="B64" s="205"/>
      <c r="C64" s="205"/>
      <c r="D64" s="205"/>
      <c r="E64" s="195"/>
      <c r="F64" s="399"/>
      <c r="G64" s="199"/>
      <c r="H64" s="199"/>
      <c r="I64" s="199"/>
      <c r="J64" s="199"/>
      <c r="K64" s="196"/>
      <c r="L64" s="168"/>
      <c r="M64" s="412"/>
      <c r="N64" s="206"/>
      <c r="O64" s="220"/>
      <c r="P64" s="221"/>
      <c r="Q64" s="221"/>
      <c r="R64" s="221"/>
      <c r="S64" s="221"/>
      <c r="T64" s="222"/>
      <c r="U64" s="222"/>
      <c r="V64" s="223"/>
      <c r="W64" s="195"/>
      <c r="X64" s="456"/>
      <c r="Y64" s="165"/>
      <c r="Z64" s="165"/>
      <c r="AC64" s="205"/>
      <c r="AD64" s="205"/>
      <c r="AE64" s="205"/>
      <c r="AF64" s="195"/>
      <c r="AG64" s="199"/>
      <c r="AH64" s="199"/>
      <c r="AI64" s="199"/>
      <c r="AJ64" s="199"/>
      <c r="AK64" s="199"/>
      <c r="AL64" s="189"/>
    </row>
    <row r="65" spans="1:38" ht="15" customHeight="1">
      <c r="A65" s="160"/>
      <c r="B65" s="650" t="s">
        <v>107</v>
      </c>
      <c r="C65" s="650"/>
      <c r="D65" s="650"/>
      <c r="E65" s="195"/>
      <c r="F65" s="397">
        <f>IF($M$9&lt;&gt;"EDUCAÇÃO ESPECIAL",0,AG65)</f>
        <v>0</v>
      </c>
      <c r="G65" s="199"/>
      <c r="H65" s="207"/>
      <c r="I65" s="199"/>
      <c r="J65" s="651">
        <f>((F65+(2*0)))</f>
        <v>0</v>
      </c>
      <c r="K65" s="651"/>
      <c r="L65" s="168"/>
      <c r="M65" s="412"/>
      <c r="N65" s="208"/>
      <c r="O65" s="660" t="s">
        <v>137</v>
      </c>
      <c r="P65" s="661"/>
      <c r="Q65" s="224"/>
      <c r="R65" s="664">
        <f ca="1">TODAY()</f>
        <v>45426</v>
      </c>
      <c r="S65" s="665"/>
      <c r="T65" s="224"/>
      <c r="U65" s="224"/>
      <c r="V65" s="225"/>
      <c r="W65" s="224"/>
      <c r="X65" s="456"/>
      <c r="Y65" s="165"/>
      <c r="Z65" s="165"/>
      <c r="AC65" s="658" t="s">
        <v>107</v>
      </c>
      <c r="AD65" s="658"/>
      <c r="AE65" s="658"/>
      <c r="AF65" s="168"/>
      <c r="AG65" s="201">
        <v>0</v>
      </c>
      <c r="AH65" s="202"/>
      <c r="AI65" s="207">
        <v>0</v>
      </c>
      <c r="AJ65" s="202"/>
      <c r="AK65" s="659">
        <f>((AG65+(2*AI65)))</f>
        <v>0</v>
      </c>
      <c r="AL65" s="659"/>
    </row>
    <row r="66" spans="1:26" ht="3.75" customHeight="1">
      <c r="A66" s="160"/>
      <c r="B66" s="209"/>
      <c r="C66" s="195"/>
      <c r="D66" s="210"/>
      <c r="E66" s="195"/>
      <c r="F66" s="400"/>
      <c r="G66" s="195"/>
      <c r="H66" s="211"/>
      <c r="I66" s="195"/>
      <c r="J66" s="212"/>
      <c r="K66" s="212"/>
      <c r="L66" s="168"/>
      <c r="M66" s="412"/>
      <c r="N66" s="208"/>
      <c r="O66" s="660"/>
      <c r="P66" s="661"/>
      <c r="Q66" s="224"/>
      <c r="R66" s="665"/>
      <c r="S66" s="665"/>
      <c r="T66" s="224"/>
      <c r="U66" s="224"/>
      <c r="V66" s="225"/>
      <c r="W66" s="224"/>
      <c r="X66" s="456"/>
      <c r="Y66" s="165"/>
      <c r="Z66" s="165"/>
    </row>
    <row r="67" spans="1:26" ht="15" customHeight="1">
      <c r="A67" s="160"/>
      <c r="B67" s="653" t="s">
        <v>64</v>
      </c>
      <c r="C67" s="653"/>
      <c r="D67" s="653"/>
      <c r="E67" s="195"/>
      <c r="F67" s="401">
        <f>F59+F60+F61+F65</f>
        <v>0</v>
      </c>
      <c r="G67" s="246"/>
      <c r="H67" s="419">
        <f>H59+H60+H61</f>
        <v>0</v>
      </c>
      <c r="I67" s="246"/>
      <c r="J67" s="654">
        <f>J59+J60+J61+J62+J63+J65</f>
        <v>86</v>
      </c>
      <c r="K67" s="654"/>
      <c r="L67" s="168"/>
      <c r="M67" s="412"/>
      <c r="N67" s="208"/>
      <c r="O67" s="660"/>
      <c r="P67" s="661"/>
      <c r="Q67" s="224"/>
      <c r="R67" s="665"/>
      <c r="S67" s="665"/>
      <c r="T67" s="224"/>
      <c r="U67" s="224"/>
      <c r="V67" s="225"/>
      <c r="W67" s="224"/>
      <c r="X67" s="456"/>
      <c r="Y67" s="165"/>
      <c r="Z67" s="165"/>
    </row>
    <row r="68" spans="1:26" ht="3.75" customHeight="1">
      <c r="A68" s="160"/>
      <c r="B68" s="213"/>
      <c r="C68" s="168"/>
      <c r="D68" s="214"/>
      <c r="E68" s="168"/>
      <c r="F68" s="215"/>
      <c r="G68" s="168"/>
      <c r="H68" s="193"/>
      <c r="I68" s="168"/>
      <c r="J68" s="412"/>
      <c r="K68" s="412"/>
      <c r="L68" s="168"/>
      <c r="M68" s="412"/>
      <c r="N68" s="206"/>
      <c r="O68" s="662"/>
      <c r="P68" s="663"/>
      <c r="Q68" s="415"/>
      <c r="R68" s="415"/>
      <c r="S68" s="415"/>
      <c r="T68" s="226"/>
      <c r="U68" s="226"/>
      <c r="V68" s="227"/>
      <c r="W68" s="195"/>
      <c r="X68" s="456"/>
      <c r="Y68" s="165"/>
      <c r="Z68" s="165"/>
    </row>
    <row r="69" spans="1:26" ht="12.75">
      <c r="A69" s="160"/>
      <c r="B69" s="213"/>
      <c r="C69" s="168"/>
      <c r="D69" s="214"/>
      <c r="E69" s="168"/>
      <c r="F69" s="215"/>
      <c r="G69" s="168"/>
      <c r="H69" s="193"/>
      <c r="I69" s="168"/>
      <c r="J69" s="412"/>
      <c r="K69" s="412"/>
      <c r="L69" s="168"/>
      <c r="M69" s="412"/>
      <c r="N69" s="168"/>
      <c r="O69" s="412"/>
      <c r="P69" s="412"/>
      <c r="Q69" s="412"/>
      <c r="R69" s="412"/>
      <c r="S69" s="412"/>
      <c r="T69" s="168"/>
      <c r="U69" s="168"/>
      <c r="V69" s="168"/>
      <c r="W69" s="168"/>
      <c r="X69" s="456"/>
      <c r="Y69" s="165"/>
      <c r="Z69" s="165"/>
    </row>
    <row r="70" spans="1:26" ht="12.75">
      <c r="A70" s="160"/>
      <c r="B70" s="213"/>
      <c r="C70" s="168"/>
      <c r="D70" s="214"/>
      <c r="E70" s="168"/>
      <c r="F70" s="215"/>
      <c r="G70" s="168"/>
      <c r="H70" s="193"/>
      <c r="I70" s="168"/>
      <c r="J70" s="412"/>
      <c r="K70" s="412"/>
      <c r="L70" s="168"/>
      <c r="M70" s="412"/>
      <c r="N70" s="168"/>
      <c r="O70" s="412"/>
      <c r="P70" s="412"/>
      <c r="Q70" s="412"/>
      <c r="R70" s="412"/>
      <c r="S70" s="412"/>
      <c r="T70" s="168"/>
      <c r="U70" s="168"/>
      <c r="V70" s="168"/>
      <c r="W70" s="168"/>
      <c r="X70" s="456"/>
      <c r="Y70" s="165"/>
      <c r="Z70" s="165"/>
    </row>
    <row r="71" spans="1:26" ht="12.75">
      <c r="A71" s="160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168"/>
      <c r="M71" s="412"/>
      <c r="N71" s="168"/>
      <c r="O71" s="656"/>
      <c r="P71" s="656"/>
      <c r="Q71" s="656"/>
      <c r="R71" s="656"/>
      <c r="S71" s="656"/>
      <c r="T71" s="656"/>
      <c r="U71" s="656"/>
      <c r="V71" s="656"/>
      <c r="W71" s="425"/>
      <c r="X71" s="456"/>
      <c r="Y71" s="165"/>
      <c r="Z71" s="165"/>
    </row>
    <row r="72" spans="1:30" s="244" customFormat="1" ht="13.5">
      <c r="A72" s="241"/>
      <c r="B72" s="657" t="str">
        <f>'Anexo II '!B70:CB70</f>
        <v>Nome do Diretor/Coordenador Pedagógico</v>
      </c>
      <c r="C72" s="657"/>
      <c r="D72" s="657"/>
      <c r="E72" s="657"/>
      <c r="F72" s="657"/>
      <c r="G72" s="657"/>
      <c r="H72" s="657"/>
      <c r="I72" s="657"/>
      <c r="J72" s="657"/>
      <c r="K72" s="657"/>
      <c r="L72" s="247"/>
      <c r="M72" s="413"/>
      <c r="N72" s="247"/>
      <c r="O72" s="572" t="str">
        <f>'Ofício RH'!AX29</f>
        <v>Jose Roberto de Moraes</v>
      </c>
      <c r="P72" s="572"/>
      <c r="Q72" s="572"/>
      <c r="R72" s="572"/>
      <c r="S72" s="572"/>
      <c r="T72" s="572"/>
      <c r="U72" s="572"/>
      <c r="V72" s="572"/>
      <c r="W72" s="426"/>
      <c r="X72" s="461"/>
      <c r="Y72" s="462"/>
      <c r="Z72" s="462"/>
      <c r="AA72" s="243"/>
      <c r="AB72" s="243"/>
      <c r="AC72" s="243"/>
      <c r="AD72" s="243"/>
    </row>
    <row r="73" spans="1:30" s="244" customFormat="1" ht="13.5">
      <c r="A73" s="241"/>
      <c r="B73" s="500" t="str">
        <f>'Anexo II '!CE69</f>
        <v>Diretor/Coordenador Pedagógico</v>
      </c>
      <c r="C73" s="500"/>
      <c r="D73" s="500"/>
      <c r="E73" s="500"/>
      <c r="F73" s="500"/>
      <c r="G73" s="500"/>
      <c r="H73" s="500"/>
      <c r="I73" s="500"/>
      <c r="J73" s="500"/>
      <c r="K73" s="500"/>
      <c r="L73" s="247"/>
      <c r="M73" s="413"/>
      <c r="N73" s="247"/>
      <c r="O73" s="500" t="str">
        <f>'Ofício RH'!AX31</f>
        <v>Presidente da Entidade</v>
      </c>
      <c r="P73" s="500"/>
      <c r="Q73" s="500"/>
      <c r="R73" s="500"/>
      <c r="S73" s="500"/>
      <c r="T73" s="500"/>
      <c r="U73" s="500"/>
      <c r="V73" s="500"/>
      <c r="W73" s="425"/>
      <c r="X73" s="461"/>
      <c r="Y73" s="462"/>
      <c r="Z73" s="462"/>
      <c r="AA73" s="243"/>
      <c r="AB73" s="243"/>
      <c r="AC73" s="243"/>
      <c r="AD73" s="243"/>
    </row>
    <row r="74" spans="1:26" ht="15" customHeight="1" thickBot="1">
      <c r="A74" s="216"/>
      <c r="B74" s="652" t="str">
        <f>'Anexo II '!CE71</f>
        <v>RG.:</v>
      </c>
      <c r="C74" s="652"/>
      <c r="D74" s="652"/>
      <c r="E74" s="652"/>
      <c r="F74" s="652"/>
      <c r="G74" s="652"/>
      <c r="H74" s="652"/>
      <c r="I74" s="652"/>
      <c r="J74" s="652"/>
      <c r="K74" s="652"/>
      <c r="L74" s="168"/>
      <c r="M74" s="219"/>
      <c r="N74" s="168"/>
      <c r="O74" s="652" t="str">
        <f>'Ofício RH'!AX32</f>
        <v>RG.: 14.258.284</v>
      </c>
      <c r="P74" s="652"/>
      <c r="Q74" s="652"/>
      <c r="R74" s="652"/>
      <c r="S74" s="652"/>
      <c r="T74" s="652"/>
      <c r="U74" s="652"/>
      <c r="V74" s="652"/>
      <c r="W74" s="428"/>
      <c r="X74" s="456"/>
      <c r="Y74" s="165"/>
      <c r="Z74" s="165"/>
    </row>
    <row r="76" spans="1:24" ht="15.75" customHeight="1">
      <c r="A76" s="187"/>
      <c r="B76" s="248"/>
      <c r="F76" s="248"/>
      <c r="K76" s="249"/>
      <c r="L76" s="168"/>
      <c r="M76" s="219"/>
      <c r="N76" s="168"/>
      <c r="O76" s="219"/>
      <c r="P76" s="219"/>
      <c r="Q76" s="219"/>
      <c r="R76" s="219"/>
      <c r="S76" s="219"/>
      <c r="T76" s="219"/>
      <c r="U76" s="219"/>
      <c r="V76" s="219"/>
      <c r="W76" s="219"/>
      <c r="X76" s="186"/>
    </row>
    <row r="77" spans="13:23" ht="12.75">
      <c r="M77" s="168"/>
      <c r="N77" s="168"/>
      <c r="O77" s="219"/>
      <c r="P77" s="219"/>
      <c r="Q77" s="219"/>
      <c r="R77" s="219"/>
      <c r="S77" s="219"/>
      <c r="T77" s="219"/>
      <c r="U77" s="219"/>
      <c r="V77" s="219"/>
      <c r="W77" s="219"/>
    </row>
  </sheetData>
  <sheetProtection password="CC3B" sheet="1"/>
  <protectedRanges>
    <protectedRange password="89C1" sqref="M21:M22 M24:M25 M27:M28 M30:M31 M33:M34 M36:M37 M39:M40 M42:M43 M45:M46 M48:M49 M51:M52 M54:M55" name="Anexo III 2 1"/>
    <protectedRange password="89C1" sqref="AG59:AG63 AI59:AI63 AG65 F65 F59:F63 H59:H63" name="Anexo III 5"/>
    <protectedRange password="89C1" sqref="J21:K22 J24:K25 J27:K28 J30:K31 J33:K34 J36:K37 J39:K40 J42:K43 J45:K46 J48:K49 J51:K52 J54:K55" name="Anexo III 2"/>
    <protectedRange password="89C1" sqref="F21 F24 F27 F30 F33 F36 F39 F42 F45 F48 F51 F54 D21:D22 D24:D25 D27:D28 D30:D31 D33:D34 D36:D37 D39:D40 D42:D43 D45:D46 D48:D49 D51:D52 D54:D55" name="Anexo III 1"/>
    <protectedRange password="89C1" sqref="R48:S49 R51:S52 R54:S55 U21:Y22 U24:Y25 U27:Y28 U30:Y31 U33:Y34 U36:Y37 U39:Y40 U42:Y43 U45:Y46 U48:Y49 U51:Y52 U54:Y55" name="Anexo III 4_1"/>
    <protectedRange password="89C1" sqref="O21:P22 O24:P25 O27:P28 O30:P31 O33:P34 O36:P37 O39:P40 O42:P43 O45:P46 O48:P49 O51:P52 O54:P55 R21:S22 R24:S25 R27:S28 R30:S31 R33:S34 R36:S37 R39:S40 R42:S43 R45:S46" name="Anexo III 3_1"/>
  </protectedRanges>
  <mergeCells count="204">
    <mergeCell ref="B1:X7"/>
    <mergeCell ref="B8:V8"/>
    <mergeCell ref="B9:K9"/>
    <mergeCell ref="M9:V9"/>
    <mergeCell ref="B11:N11"/>
    <mergeCell ref="P11:T11"/>
    <mergeCell ref="U11:V11"/>
    <mergeCell ref="B13:D13"/>
    <mergeCell ref="E13:V13"/>
    <mergeCell ref="B15:D15"/>
    <mergeCell ref="E15:V15"/>
    <mergeCell ref="B18:B19"/>
    <mergeCell ref="D18:D19"/>
    <mergeCell ref="F18:F19"/>
    <mergeCell ref="H18:H19"/>
    <mergeCell ref="J18:K19"/>
    <mergeCell ref="M18:M19"/>
    <mergeCell ref="O18:P19"/>
    <mergeCell ref="R18:S19"/>
    <mergeCell ref="U18:V19"/>
    <mergeCell ref="B21:B22"/>
    <mergeCell ref="F21:F22"/>
    <mergeCell ref="J21:K21"/>
    <mergeCell ref="O21:P21"/>
    <mergeCell ref="R21:S21"/>
    <mergeCell ref="U21:V21"/>
    <mergeCell ref="J22:K22"/>
    <mergeCell ref="O22:P22"/>
    <mergeCell ref="R22:S22"/>
    <mergeCell ref="U22:V22"/>
    <mergeCell ref="B24:B25"/>
    <mergeCell ref="F24:F25"/>
    <mergeCell ref="J24:K24"/>
    <mergeCell ref="O24:P24"/>
    <mergeCell ref="R24:S24"/>
    <mergeCell ref="U24:V24"/>
    <mergeCell ref="J25:K25"/>
    <mergeCell ref="O25:P25"/>
    <mergeCell ref="R25:S25"/>
    <mergeCell ref="U25:V25"/>
    <mergeCell ref="B27:B28"/>
    <mergeCell ref="F27:F28"/>
    <mergeCell ref="J27:K27"/>
    <mergeCell ref="O27:P27"/>
    <mergeCell ref="R27:S27"/>
    <mergeCell ref="U27:V27"/>
    <mergeCell ref="J28:K28"/>
    <mergeCell ref="O28:P28"/>
    <mergeCell ref="R28:S28"/>
    <mergeCell ref="U28:V28"/>
    <mergeCell ref="B30:B31"/>
    <mergeCell ref="F30:F31"/>
    <mergeCell ref="J30:K30"/>
    <mergeCell ref="O30:P30"/>
    <mergeCell ref="R30:S30"/>
    <mergeCell ref="U30:V30"/>
    <mergeCell ref="J31:K31"/>
    <mergeCell ref="O31:P31"/>
    <mergeCell ref="R31:S31"/>
    <mergeCell ref="U31:V31"/>
    <mergeCell ref="B33:B34"/>
    <mergeCell ref="F33:F34"/>
    <mergeCell ref="J33:K33"/>
    <mergeCell ref="O33:P33"/>
    <mergeCell ref="R33:S33"/>
    <mergeCell ref="U33:V33"/>
    <mergeCell ref="J34:K34"/>
    <mergeCell ref="O34:P34"/>
    <mergeCell ref="R34:S34"/>
    <mergeCell ref="U34:V34"/>
    <mergeCell ref="B36:B37"/>
    <mergeCell ref="F36:F37"/>
    <mergeCell ref="J36:K36"/>
    <mergeCell ref="O36:P36"/>
    <mergeCell ref="R36:S36"/>
    <mergeCell ref="U36:V36"/>
    <mergeCell ref="J37:K37"/>
    <mergeCell ref="O37:P37"/>
    <mergeCell ref="R37:S37"/>
    <mergeCell ref="U37:V37"/>
    <mergeCell ref="B39:B40"/>
    <mergeCell ref="F39:F40"/>
    <mergeCell ref="J39:K39"/>
    <mergeCell ref="O39:P39"/>
    <mergeCell ref="R39:S39"/>
    <mergeCell ref="U39:V39"/>
    <mergeCell ref="J40:K40"/>
    <mergeCell ref="O40:P40"/>
    <mergeCell ref="R40:S40"/>
    <mergeCell ref="U40:V40"/>
    <mergeCell ref="B42:B43"/>
    <mergeCell ref="F42:F43"/>
    <mergeCell ref="J42:K42"/>
    <mergeCell ref="O42:P42"/>
    <mergeCell ref="R42:S42"/>
    <mergeCell ref="U42:V42"/>
    <mergeCell ref="J43:K43"/>
    <mergeCell ref="O43:P43"/>
    <mergeCell ref="R43:S43"/>
    <mergeCell ref="U43:V43"/>
    <mergeCell ref="B45:B46"/>
    <mergeCell ref="F45:F46"/>
    <mergeCell ref="J45:K45"/>
    <mergeCell ref="O45:P45"/>
    <mergeCell ref="R45:S45"/>
    <mergeCell ref="U45:V45"/>
    <mergeCell ref="J46:K46"/>
    <mergeCell ref="O46:P46"/>
    <mergeCell ref="R46:S46"/>
    <mergeCell ref="U46:V46"/>
    <mergeCell ref="B48:B49"/>
    <mergeCell ref="F48:F49"/>
    <mergeCell ref="J48:K48"/>
    <mergeCell ref="O48:P48"/>
    <mergeCell ref="R48:S48"/>
    <mergeCell ref="U48:V48"/>
    <mergeCell ref="J49:K49"/>
    <mergeCell ref="O49:P49"/>
    <mergeCell ref="R49:S49"/>
    <mergeCell ref="U49:V49"/>
    <mergeCell ref="B51:B52"/>
    <mergeCell ref="F51:F52"/>
    <mergeCell ref="J51:K51"/>
    <mergeCell ref="O51:P51"/>
    <mergeCell ref="R51:S51"/>
    <mergeCell ref="U51:V51"/>
    <mergeCell ref="J52:K52"/>
    <mergeCell ref="O52:P52"/>
    <mergeCell ref="R52:S52"/>
    <mergeCell ref="U52:V52"/>
    <mergeCell ref="B54:B55"/>
    <mergeCell ref="F54:F55"/>
    <mergeCell ref="J54:K54"/>
    <mergeCell ref="O54:P54"/>
    <mergeCell ref="R54:S54"/>
    <mergeCell ref="U54:V54"/>
    <mergeCell ref="J55:K55"/>
    <mergeCell ref="O55:P55"/>
    <mergeCell ref="R55:S55"/>
    <mergeCell ref="U55:V55"/>
    <mergeCell ref="AC55:AL56"/>
    <mergeCell ref="B57:D57"/>
    <mergeCell ref="J57:K57"/>
    <mergeCell ref="O57:V57"/>
    <mergeCell ref="AC57:AE57"/>
    <mergeCell ref="AK57:AL57"/>
    <mergeCell ref="X55:Y55"/>
    <mergeCell ref="B59:D59"/>
    <mergeCell ref="J59:K59"/>
    <mergeCell ref="O59:V60"/>
    <mergeCell ref="AC59:AE59"/>
    <mergeCell ref="AK59:AL59"/>
    <mergeCell ref="B60:D60"/>
    <mergeCell ref="J60:K60"/>
    <mergeCell ref="AC60:AE60"/>
    <mergeCell ref="AK60:AL60"/>
    <mergeCell ref="B61:D61"/>
    <mergeCell ref="J61:K61"/>
    <mergeCell ref="AC61:AE61"/>
    <mergeCell ref="AK61:AL61"/>
    <mergeCell ref="B62:D62"/>
    <mergeCell ref="J62:K62"/>
    <mergeCell ref="B63:D63"/>
    <mergeCell ref="J63:K63"/>
    <mergeCell ref="B65:D65"/>
    <mergeCell ref="J65:K65"/>
    <mergeCell ref="O65:P68"/>
    <mergeCell ref="R65:S67"/>
    <mergeCell ref="AC65:AE65"/>
    <mergeCell ref="AK65:AL65"/>
    <mergeCell ref="B67:D67"/>
    <mergeCell ref="J67:K67"/>
    <mergeCell ref="B71:K71"/>
    <mergeCell ref="O71:V71"/>
    <mergeCell ref="B72:K72"/>
    <mergeCell ref="O72:V72"/>
    <mergeCell ref="B73:K73"/>
    <mergeCell ref="O73:V73"/>
    <mergeCell ref="B74:K74"/>
    <mergeCell ref="O74:V74"/>
    <mergeCell ref="X18:Y19"/>
    <mergeCell ref="X21:Y21"/>
    <mergeCell ref="X22:Y22"/>
    <mergeCell ref="X24:Y24"/>
    <mergeCell ref="X25:Y25"/>
    <mergeCell ref="X27:Y27"/>
    <mergeCell ref="X28:Y28"/>
    <mergeCell ref="X30:Y30"/>
    <mergeCell ref="X31:Y31"/>
    <mergeCell ref="X33:Y33"/>
    <mergeCell ref="X34:Y34"/>
    <mergeCell ref="X36:Y36"/>
    <mergeCell ref="X37:Y37"/>
    <mergeCell ref="X39:Y39"/>
    <mergeCell ref="X40:Y40"/>
    <mergeCell ref="X42:Y42"/>
    <mergeCell ref="X43:Y43"/>
    <mergeCell ref="X45:Y45"/>
    <mergeCell ref="X46:Y46"/>
    <mergeCell ref="X48:Y48"/>
    <mergeCell ref="X49:Y49"/>
    <mergeCell ref="X51:Y51"/>
    <mergeCell ref="X52:Y52"/>
    <mergeCell ref="X54:Y54"/>
  </mergeCells>
  <dataValidations count="1">
    <dataValidation type="list" allowBlank="1" showInputMessage="1" showErrorMessage="1" sqref="J21:K22 J54:K55 J51:K52 J48:K49 J45:K46 J42:K43 J39:K40 J36:K37 J33:K34 J30:K31 J27:K28 J24:K25">
      <formula1>$Y$1:$Y$6</formula1>
    </dataValidation>
  </dataValidations>
  <printOptions horizontalCentered="1"/>
  <pageMargins left="0.5905511811023623" right="0.31496062992125984" top="0.984251968503937" bottom="0.1968503937007874" header="0.1968503937007874" footer="0.196850393700787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showGridLines="0" view="pageBreakPreview" zoomScale="70" zoomScaleSheetLayoutView="70" zoomScalePageLayoutView="0" workbookViewId="0" topLeftCell="A19">
      <selection activeCell="R23" sqref="R23:U23"/>
    </sheetView>
  </sheetViews>
  <sheetFormatPr defaultColWidth="9.28125" defaultRowHeight="15"/>
  <cols>
    <col min="1" max="1" width="2.7109375" style="309" customWidth="1"/>
    <col min="2" max="2" width="3.57421875" style="309" customWidth="1"/>
    <col min="3" max="3" width="0.71875" style="309" customWidth="1"/>
    <col min="4" max="7" width="2.7109375" style="309" customWidth="1"/>
    <col min="8" max="8" width="1.7109375" style="309" customWidth="1"/>
    <col min="9" max="9" width="2.28125" style="309" customWidth="1"/>
    <col min="10" max="10" width="2.00390625" style="309" customWidth="1"/>
    <col min="11" max="11" width="0.71875" style="309" customWidth="1"/>
    <col min="12" max="12" width="1.7109375" style="309" customWidth="1"/>
    <col min="13" max="16" width="2.7109375" style="309" customWidth="1"/>
    <col min="17" max="17" width="0.71875" style="309" customWidth="1"/>
    <col min="18" max="19" width="3.57421875" style="309" customWidth="1"/>
    <col min="20" max="21" width="3.28125" style="309" customWidth="1"/>
    <col min="22" max="22" width="0.71875" style="309" customWidth="1"/>
    <col min="23" max="26" width="2.7109375" style="309" customWidth="1"/>
    <col min="27" max="27" width="2.00390625" style="309" customWidth="1"/>
    <col min="28" max="28" width="1.7109375" style="309" customWidth="1"/>
    <col min="29" max="29" width="1.57421875" style="309" customWidth="1"/>
    <col min="30" max="30" width="0.71875" style="309" customWidth="1"/>
    <col min="31" max="33" width="2.57421875" style="309" customWidth="1"/>
    <col min="34" max="34" width="2.421875" style="309" customWidth="1"/>
    <col min="35" max="35" width="2.7109375" style="309" customWidth="1"/>
    <col min="36" max="36" width="0.71875" style="309" customWidth="1"/>
    <col min="37" max="37" width="2.7109375" style="309" customWidth="1"/>
    <col min="38" max="38" width="2.421875" style="309" customWidth="1"/>
    <col min="39" max="39" width="2.28125" style="309" customWidth="1"/>
    <col min="40" max="40" width="2.421875" style="309" customWidth="1"/>
    <col min="41" max="41" width="1.7109375" style="309" customWidth="1"/>
    <col min="42" max="42" width="2.7109375" style="309" customWidth="1"/>
    <col min="43" max="48" width="0" style="309" hidden="1" customWidth="1"/>
    <col min="49" max="49" width="9.28125" style="309" customWidth="1"/>
    <col min="50" max="50" width="61.7109375" style="309" hidden="1" customWidth="1"/>
    <col min="51" max="51" width="0" style="309" hidden="1" customWidth="1"/>
    <col min="52" max="52" width="15.7109375" style="309" hidden="1" customWidth="1"/>
    <col min="53" max="53" width="0" style="309" hidden="1" customWidth="1"/>
    <col min="54" max="16384" width="9.28125" style="309" customWidth="1"/>
  </cols>
  <sheetData>
    <row r="1" spans="1:42" ht="15.75" customHeight="1">
      <c r="A1" s="328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308"/>
    </row>
    <row r="2" spans="1:42" ht="15" customHeight="1">
      <c r="A2" s="329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311"/>
    </row>
    <row r="3" spans="1:42" ht="15" customHeight="1">
      <c r="A3" s="329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311"/>
    </row>
    <row r="4" spans="1:42" ht="15" customHeight="1">
      <c r="A4" s="329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311"/>
    </row>
    <row r="5" spans="1:42" ht="15" customHeight="1">
      <c r="A5" s="329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311"/>
    </row>
    <row r="6" spans="1:42" ht="15" customHeight="1">
      <c r="A6" s="329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311"/>
    </row>
    <row r="7" spans="1:42" ht="15" customHeight="1">
      <c r="A7" s="329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311"/>
    </row>
    <row r="8" spans="1:42" ht="15">
      <c r="A8" s="329"/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330"/>
      <c r="AK8" s="330"/>
      <c r="AL8" s="330"/>
      <c r="AM8" s="330"/>
      <c r="AN8" s="330"/>
      <c r="AO8" s="330"/>
      <c r="AP8" s="311"/>
    </row>
    <row r="9" spans="1:42" ht="16.5">
      <c r="A9" s="329"/>
      <c r="B9" s="331"/>
      <c r="C9" s="331"/>
      <c r="D9" s="331"/>
      <c r="E9" s="331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332"/>
      <c r="AG9" s="482"/>
      <c r="AH9" s="482"/>
      <c r="AI9" s="331"/>
      <c r="AJ9" s="219"/>
      <c r="AK9" s="168"/>
      <c r="AL9" s="168"/>
      <c r="AM9" s="168"/>
      <c r="AN9" s="168"/>
      <c r="AO9" s="168"/>
      <c r="AP9" s="305"/>
    </row>
    <row r="10" spans="1:52" s="315" customFormat="1" ht="15.75">
      <c r="A10" s="333"/>
      <c r="B10" s="498" t="s">
        <v>141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219"/>
      <c r="AI10" s="499">
        <f ca="1">TODAY()</f>
        <v>45426</v>
      </c>
      <c r="AJ10" s="500"/>
      <c r="AK10" s="500"/>
      <c r="AL10" s="500"/>
      <c r="AM10" s="500"/>
      <c r="AN10" s="500"/>
      <c r="AO10" s="500"/>
      <c r="AP10" s="314"/>
      <c r="AQ10" s="314"/>
      <c r="AR10" s="314"/>
      <c r="AS10" s="314"/>
      <c r="AT10" s="314"/>
      <c r="AU10" s="314"/>
      <c r="AZ10" s="380">
        <f>AI10</f>
        <v>45426</v>
      </c>
    </row>
    <row r="11" spans="1:42" ht="16.5">
      <c r="A11" s="329"/>
      <c r="B11" s="485" t="s">
        <v>14</v>
      </c>
      <c r="C11" s="485"/>
      <c r="D11" s="485"/>
      <c r="E11" s="485"/>
      <c r="F11" s="504">
        <v>8</v>
      </c>
      <c r="G11" s="504"/>
      <c r="H11" s="485" t="s">
        <v>153</v>
      </c>
      <c r="I11" s="485"/>
      <c r="J11" s="485"/>
      <c r="K11" s="485"/>
      <c r="L11" s="485"/>
      <c r="M11" s="168"/>
      <c r="N11" s="168"/>
      <c r="O11" s="168"/>
      <c r="P11" s="168"/>
      <c r="Q11" s="168"/>
      <c r="R11" s="168"/>
      <c r="S11" s="159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334"/>
      <c r="AF11" s="334"/>
      <c r="AG11" s="334"/>
      <c r="AH11" s="334"/>
      <c r="AI11" s="334"/>
      <c r="AJ11" s="219"/>
      <c r="AK11" s="168"/>
      <c r="AL11" s="168"/>
      <c r="AM11" s="168"/>
      <c r="AN11" s="168"/>
      <c r="AO11" s="168"/>
      <c r="AP11" s="305"/>
    </row>
    <row r="12" spans="1:42" ht="16.5">
      <c r="A12" s="329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4"/>
      <c r="AF12" s="334"/>
      <c r="AG12" s="334"/>
      <c r="AH12" s="334"/>
      <c r="AI12" s="334"/>
      <c r="AJ12" s="219"/>
      <c r="AK12" s="168"/>
      <c r="AL12" s="168"/>
      <c r="AM12" s="168"/>
      <c r="AN12" s="168"/>
      <c r="AO12" s="168"/>
      <c r="AP12" s="305"/>
    </row>
    <row r="13" spans="1:42" ht="16.5">
      <c r="A13" s="310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314"/>
      <c r="AK13" s="195"/>
      <c r="AL13" s="195"/>
      <c r="AM13" s="195"/>
      <c r="AN13" s="195"/>
      <c r="AO13" s="195"/>
      <c r="AP13" s="305"/>
    </row>
    <row r="14" spans="1:42" ht="15" customHeight="1">
      <c r="A14" s="310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4"/>
      <c r="AK14" s="195"/>
      <c r="AL14" s="195"/>
      <c r="AM14" s="195"/>
      <c r="AN14" s="195"/>
      <c r="AO14" s="195"/>
      <c r="AP14" s="305"/>
    </row>
    <row r="15" spans="1:52" ht="83.25" customHeight="1">
      <c r="A15" s="310"/>
      <c r="B15" s="486" t="s">
        <v>154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305"/>
      <c r="AZ15" s="390" t="s">
        <v>75</v>
      </c>
    </row>
    <row r="16" spans="1:52" ht="15" customHeight="1">
      <c r="A16" s="310"/>
      <c r="B16" s="318"/>
      <c r="C16" s="318"/>
      <c r="D16" s="318"/>
      <c r="E16" s="31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195"/>
      <c r="AK16" s="195"/>
      <c r="AL16" s="195"/>
      <c r="AM16" s="195"/>
      <c r="AN16" s="195"/>
      <c r="AO16" s="195"/>
      <c r="AP16" s="305"/>
      <c r="AZ16" s="390" t="s">
        <v>144</v>
      </c>
    </row>
    <row r="17" spans="1:52" ht="15">
      <c r="A17" s="310"/>
      <c r="B17" s="423" t="s">
        <v>11</v>
      </c>
      <c r="C17" s="424"/>
      <c r="D17" s="473" t="s">
        <v>18</v>
      </c>
      <c r="E17" s="474"/>
      <c r="F17" s="474"/>
      <c r="G17" s="474"/>
      <c r="H17" s="474"/>
      <c r="I17" s="474"/>
      <c r="J17" s="475"/>
      <c r="K17" s="314"/>
      <c r="L17" s="473" t="s">
        <v>13</v>
      </c>
      <c r="M17" s="474"/>
      <c r="N17" s="474"/>
      <c r="O17" s="474"/>
      <c r="P17" s="475"/>
      <c r="Q17" s="314"/>
      <c r="R17" s="473" t="s">
        <v>12</v>
      </c>
      <c r="S17" s="474"/>
      <c r="T17" s="474"/>
      <c r="U17" s="475"/>
      <c r="V17" s="314"/>
      <c r="W17" s="473" t="s">
        <v>19</v>
      </c>
      <c r="X17" s="474"/>
      <c r="Y17" s="474"/>
      <c r="Z17" s="474"/>
      <c r="AA17" s="474"/>
      <c r="AB17" s="474"/>
      <c r="AC17" s="475"/>
      <c r="AD17" s="314"/>
      <c r="AE17" s="473" t="s">
        <v>13</v>
      </c>
      <c r="AF17" s="474"/>
      <c r="AG17" s="474"/>
      <c r="AH17" s="474"/>
      <c r="AI17" s="475"/>
      <c r="AJ17" s="195"/>
      <c r="AK17" s="473" t="s">
        <v>20</v>
      </c>
      <c r="AL17" s="474"/>
      <c r="AM17" s="474"/>
      <c r="AN17" s="474"/>
      <c r="AO17" s="475"/>
      <c r="AP17" s="305"/>
      <c r="AZ17" s="390" t="s">
        <v>73</v>
      </c>
    </row>
    <row r="18" spans="1:52" ht="3" customHeight="1">
      <c r="A18" s="310"/>
      <c r="B18" s="318"/>
      <c r="C18" s="318"/>
      <c r="D18" s="318"/>
      <c r="E18" s="319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195"/>
      <c r="AK18" s="195"/>
      <c r="AL18" s="195"/>
      <c r="AM18" s="195"/>
      <c r="AN18" s="195"/>
      <c r="AO18" s="195"/>
      <c r="AP18" s="305"/>
      <c r="AZ18" s="390" t="s">
        <v>145</v>
      </c>
    </row>
    <row r="19" spans="1:52" ht="21.75" customHeight="1">
      <c r="A19" s="310"/>
      <c r="B19" s="320">
        <v>1</v>
      </c>
      <c r="C19" s="321"/>
      <c r="D19" s="501" t="s">
        <v>217</v>
      </c>
      <c r="E19" s="502"/>
      <c r="F19" s="502"/>
      <c r="G19" s="502"/>
      <c r="H19" s="502"/>
      <c r="I19" s="502"/>
      <c r="J19" s="503"/>
      <c r="K19" s="335"/>
      <c r="L19" s="490"/>
      <c r="M19" s="491"/>
      <c r="N19" s="491"/>
      <c r="O19" s="491"/>
      <c r="P19" s="492"/>
      <c r="Q19" s="335"/>
      <c r="R19" s="501" t="s">
        <v>144</v>
      </c>
      <c r="S19" s="502"/>
      <c r="T19" s="502"/>
      <c r="U19" s="503"/>
      <c r="V19" s="336"/>
      <c r="W19" s="476" t="s">
        <v>208</v>
      </c>
      <c r="X19" s="477"/>
      <c r="Y19" s="477"/>
      <c r="Z19" s="477"/>
      <c r="AA19" s="477"/>
      <c r="AB19" s="477"/>
      <c r="AC19" s="478"/>
      <c r="AD19" s="336"/>
      <c r="AE19" s="476">
        <v>343128469</v>
      </c>
      <c r="AF19" s="477"/>
      <c r="AG19" s="477"/>
      <c r="AH19" s="477"/>
      <c r="AI19" s="478"/>
      <c r="AJ19" s="336"/>
      <c r="AK19" s="495">
        <v>45323</v>
      </c>
      <c r="AL19" s="496"/>
      <c r="AM19" s="496"/>
      <c r="AN19" s="496"/>
      <c r="AO19" s="497"/>
      <c r="AP19" s="305"/>
      <c r="AZ19" s="390" t="s">
        <v>143</v>
      </c>
    </row>
    <row r="20" spans="1:52" ht="21.75" customHeight="1">
      <c r="A20" s="310"/>
      <c r="B20" s="320">
        <v>2</v>
      </c>
      <c r="C20" s="321"/>
      <c r="D20" s="476" t="s">
        <v>218</v>
      </c>
      <c r="E20" s="477"/>
      <c r="F20" s="477"/>
      <c r="G20" s="477"/>
      <c r="H20" s="477"/>
      <c r="I20" s="477"/>
      <c r="J20" s="478"/>
      <c r="K20" s="336"/>
      <c r="L20" s="476"/>
      <c r="M20" s="477"/>
      <c r="N20" s="477"/>
      <c r="O20" s="477"/>
      <c r="P20" s="478"/>
      <c r="Q20" s="336"/>
      <c r="R20" s="476" t="s">
        <v>73</v>
      </c>
      <c r="S20" s="477"/>
      <c r="T20" s="477"/>
      <c r="U20" s="478"/>
      <c r="V20" s="336"/>
      <c r="W20" s="476" t="s">
        <v>164</v>
      </c>
      <c r="X20" s="477"/>
      <c r="Y20" s="477"/>
      <c r="Z20" s="477"/>
      <c r="AA20" s="477"/>
      <c r="AB20" s="477"/>
      <c r="AC20" s="478"/>
      <c r="AD20" s="336"/>
      <c r="AE20" s="476">
        <v>356467491</v>
      </c>
      <c r="AF20" s="477"/>
      <c r="AG20" s="477"/>
      <c r="AH20" s="477"/>
      <c r="AI20" s="478"/>
      <c r="AJ20" s="336"/>
      <c r="AK20" s="495">
        <v>45323</v>
      </c>
      <c r="AL20" s="496"/>
      <c r="AM20" s="496"/>
      <c r="AN20" s="496"/>
      <c r="AO20" s="497"/>
      <c r="AP20" s="305"/>
      <c r="AZ20" s="390" t="s">
        <v>119</v>
      </c>
    </row>
    <row r="21" spans="1:52" ht="16.5">
      <c r="A21" s="310"/>
      <c r="B21" s="320">
        <v>3</v>
      </c>
      <c r="C21" s="321"/>
      <c r="D21" s="501"/>
      <c r="E21" s="502"/>
      <c r="F21" s="502"/>
      <c r="G21" s="502"/>
      <c r="H21" s="502"/>
      <c r="I21" s="502"/>
      <c r="J21" s="503"/>
      <c r="K21" s="335"/>
      <c r="L21" s="490"/>
      <c r="M21" s="491"/>
      <c r="N21" s="491"/>
      <c r="O21" s="491"/>
      <c r="P21" s="492"/>
      <c r="Q21" s="335"/>
      <c r="R21" s="501"/>
      <c r="S21" s="502"/>
      <c r="T21" s="502"/>
      <c r="U21" s="503"/>
      <c r="V21" s="336"/>
      <c r="W21" s="476"/>
      <c r="X21" s="477"/>
      <c r="Y21" s="477"/>
      <c r="Z21" s="477"/>
      <c r="AA21" s="477"/>
      <c r="AB21" s="477"/>
      <c r="AC21" s="478"/>
      <c r="AD21" s="336"/>
      <c r="AE21" s="476"/>
      <c r="AF21" s="477"/>
      <c r="AG21" s="477"/>
      <c r="AH21" s="477"/>
      <c r="AI21" s="478"/>
      <c r="AJ21" s="336"/>
      <c r="AK21" s="495"/>
      <c r="AL21" s="496"/>
      <c r="AM21" s="496"/>
      <c r="AN21" s="496"/>
      <c r="AO21" s="497"/>
      <c r="AP21" s="305"/>
      <c r="AZ21" s="394" t="s">
        <v>146</v>
      </c>
    </row>
    <row r="22" spans="1:52" ht="16.5">
      <c r="A22" s="310"/>
      <c r="B22" s="320">
        <v>4</v>
      </c>
      <c r="C22" s="321"/>
      <c r="D22" s="476"/>
      <c r="E22" s="477"/>
      <c r="F22" s="477"/>
      <c r="G22" s="477"/>
      <c r="H22" s="477"/>
      <c r="I22" s="477"/>
      <c r="J22" s="478"/>
      <c r="K22" s="336"/>
      <c r="L22" s="476"/>
      <c r="M22" s="477"/>
      <c r="N22" s="477"/>
      <c r="O22" s="477"/>
      <c r="P22" s="478"/>
      <c r="Q22" s="336"/>
      <c r="R22" s="476"/>
      <c r="S22" s="477"/>
      <c r="T22" s="477"/>
      <c r="U22" s="478"/>
      <c r="V22" s="336"/>
      <c r="W22" s="476"/>
      <c r="X22" s="477"/>
      <c r="Y22" s="477"/>
      <c r="Z22" s="477"/>
      <c r="AA22" s="477"/>
      <c r="AB22" s="477"/>
      <c r="AC22" s="478"/>
      <c r="AD22" s="336"/>
      <c r="AE22" s="476"/>
      <c r="AF22" s="477"/>
      <c r="AG22" s="477"/>
      <c r="AH22" s="477"/>
      <c r="AI22" s="478"/>
      <c r="AJ22" s="336"/>
      <c r="AK22" s="495"/>
      <c r="AL22" s="496"/>
      <c r="AM22" s="496"/>
      <c r="AN22" s="496"/>
      <c r="AO22" s="497"/>
      <c r="AP22" s="305"/>
      <c r="AZ22" s="391" t="s">
        <v>147</v>
      </c>
    </row>
    <row r="23" spans="1:52" ht="16.5">
      <c r="A23" s="310"/>
      <c r="B23" s="320">
        <v>5</v>
      </c>
      <c r="C23" s="321"/>
      <c r="D23" s="501"/>
      <c r="E23" s="502"/>
      <c r="F23" s="502"/>
      <c r="G23" s="502"/>
      <c r="H23" s="502"/>
      <c r="I23" s="502"/>
      <c r="J23" s="503"/>
      <c r="K23" s="335"/>
      <c r="L23" s="490"/>
      <c r="M23" s="491"/>
      <c r="N23" s="491"/>
      <c r="O23" s="491"/>
      <c r="P23" s="492"/>
      <c r="Q23" s="335"/>
      <c r="R23" s="501"/>
      <c r="S23" s="502"/>
      <c r="T23" s="502"/>
      <c r="U23" s="503"/>
      <c r="V23" s="336"/>
      <c r="W23" s="476"/>
      <c r="X23" s="477"/>
      <c r="Y23" s="477"/>
      <c r="Z23" s="477"/>
      <c r="AA23" s="477"/>
      <c r="AB23" s="477"/>
      <c r="AC23" s="478"/>
      <c r="AD23" s="336"/>
      <c r="AE23" s="476"/>
      <c r="AF23" s="477"/>
      <c r="AG23" s="477"/>
      <c r="AH23" s="477"/>
      <c r="AI23" s="478"/>
      <c r="AJ23" s="336"/>
      <c r="AK23" s="495"/>
      <c r="AL23" s="496"/>
      <c r="AM23" s="496"/>
      <c r="AN23" s="496"/>
      <c r="AO23" s="497"/>
      <c r="AP23" s="305"/>
      <c r="AZ23" s="390" t="s">
        <v>142</v>
      </c>
    </row>
    <row r="24" spans="1:52" ht="16.5">
      <c r="A24" s="310"/>
      <c r="B24" s="320">
        <v>6</v>
      </c>
      <c r="C24" s="321"/>
      <c r="D24" s="476"/>
      <c r="E24" s="477"/>
      <c r="F24" s="477"/>
      <c r="G24" s="477"/>
      <c r="H24" s="477"/>
      <c r="I24" s="477"/>
      <c r="J24" s="478"/>
      <c r="K24" s="336"/>
      <c r="L24" s="476"/>
      <c r="M24" s="477"/>
      <c r="N24" s="477"/>
      <c r="O24" s="477"/>
      <c r="P24" s="478"/>
      <c r="Q24" s="336"/>
      <c r="R24" s="476"/>
      <c r="S24" s="477"/>
      <c r="T24" s="477"/>
      <c r="U24" s="478"/>
      <c r="V24" s="336"/>
      <c r="W24" s="476"/>
      <c r="X24" s="477"/>
      <c r="Y24" s="477"/>
      <c r="Z24" s="477"/>
      <c r="AA24" s="477"/>
      <c r="AB24" s="477"/>
      <c r="AC24" s="478"/>
      <c r="AD24" s="336"/>
      <c r="AE24" s="476"/>
      <c r="AF24" s="477"/>
      <c r="AG24" s="477"/>
      <c r="AH24" s="477"/>
      <c r="AI24" s="478"/>
      <c r="AJ24" s="336"/>
      <c r="AK24" s="495"/>
      <c r="AL24" s="496"/>
      <c r="AM24" s="496"/>
      <c r="AN24" s="496"/>
      <c r="AO24" s="497"/>
      <c r="AP24" s="305"/>
      <c r="AZ24" s="390" t="s">
        <v>110</v>
      </c>
    </row>
    <row r="25" spans="1:52" ht="16.5" customHeight="1">
      <c r="A25" s="310"/>
      <c r="B25" s="320">
        <v>7</v>
      </c>
      <c r="C25" s="321"/>
      <c r="D25" s="501"/>
      <c r="E25" s="502"/>
      <c r="F25" s="502"/>
      <c r="G25" s="502"/>
      <c r="H25" s="502"/>
      <c r="I25" s="502"/>
      <c r="J25" s="503"/>
      <c r="K25" s="335"/>
      <c r="L25" s="490"/>
      <c r="M25" s="491"/>
      <c r="N25" s="491"/>
      <c r="O25" s="491"/>
      <c r="P25" s="492"/>
      <c r="Q25" s="335"/>
      <c r="R25" s="501"/>
      <c r="S25" s="502"/>
      <c r="T25" s="502"/>
      <c r="U25" s="503"/>
      <c r="V25" s="336"/>
      <c r="W25" s="476"/>
      <c r="X25" s="477"/>
      <c r="Y25" s="477"/>
      <c r="Z25" s="477"/>
      <c r="AA25" s="477"/>
      <c r="AB25" s="477"/>
      <c r="AC25" s="478"/>
      <c r="AD25" s="336"/>
      <c r="AE25" s="476"/>
      <c r="AF25" s="477"/>
      <c r="AG25" s="477"/>
      <c r="AH25" s="477"/>
      <c r="AI25" s="478"/>
      <c r="AJ25" s="336"/>
      <c r="AK25" s="495"/>
      <c r="AL25" s="496"/>
      <c r="AM25" s="496"/>
      <c r="AN25" s="496"/>
      <c r="AO25" s="497"/>
      <c r="AP25" s="305"/>
      <c r="AZ25" s="392" t="s">
        <v>149</v>
      </c>
    </row>
    <row r="26" spans="1:52" ht="16.5">
      <c r="A26" s="310"/>
      <c r="B26" s="320">
        <v>8</v>
      </c>
      <c r="C26" s="321"/>
      <c r="D26" s="476"/>
      <c r="E26" s="477"/>
      <c r="F26" s="477"/>
      <c r="G26" s="477"/>
      <c r="H26" s="477"/>
      <c r="I26" s="477"/>
      <c r="J26" s="478"/>
      <c r="K26" s="336"/>
      <c r="L26" s="476"/>
      <c r="M26" s="477"/>
      <c r="N26" s="477"/>
      <c r="O26" s="477"/>
      <c r="P26" s="478"/>
      <c r="Q26" s="336"/>
      <c r="R26" s="476"/>
      <c r="S26" s="477"/>
      <c r="T26" s="477"/>
      <c r="U26" s="478"/>
      <c r="V26" s="336"/>
      <c r="W26" s="476"/>
      <c r="X26" s="477"/>
      <c r="Y26" s="477"/>
      <c r="Z26" s="477"/>
      <c r="AA26" s="477"/>
      <c r="AB26" s="477"/>
      <c r="AC26" s="478"/>
      <c r="AD26" s="336"/>
      <c r="AE26" s="476"/>
      <c r="AF26" s="477"/>
      <c r="AG26" s="477"/>
      <c r="AH26" s="477"/>
      <c r="AI26" s="478"/>
      <c r="AJ26" s="336"/>
      <c r="AK26" s="495"/>
      <c r="AL26" s="496"/>
      <c r="AM26" s="496"/>
      <c r="AN26" s="496"/>
      <c r="AO26" s="497"/>
      <c r="AP26" s="305"/>
      <c r="AZ26" s="393" t="s">
        <v>148</v>
      </c>
    </row>
    <row r="27" spans="1:42" ht="16.5">
      <c r="A27" s="310"/>
      <c r="B27" s="320">
        <v>9</v>
      </c>
      <c r="C27" s="321"/>
      <c r="D27" s="476"/>
      <c r="E27" s="477"/>
      <c r="F27" s="477"/>
      <c r="G27" s="477"/>
      <c r="H27" s="477"/>
      <c r="I27" s="477"/>
      <c r="J27" s="478"/>
      <c r="K27" s="336"/>
      <c r="L27" s="476"/>
      <c r="M27" s="477"/>
      <c r="N27" s="477"/>
      <c r="O27" s="477"/>
      <c r="P27" s="478"/>
      <c r="Q27" s="336"/>
      <c r="R27" s="476"/>
      <c r="S27" s="477"/>
      <c r="T27" s="477"/>
      <c r="U27" s="478"/>
      <c r="V27" s="336"/>
      <c r="W27" s="476"/>
      <c r="X27" s="477"/>
      <c r="Y27" s="477"/>
      <c r="Z27" s="477"/>
      <c r="AA27" s="477"/>
      <c r="AB27" s="477"/>
      <c r="AC27" s="478"/>
      <c r="AD27" s="336"/>
      <c r="AE27" s="476"/>
      <c r="AF27" s="477"/>
      <c r="AG27" s="477"/>
      <c r="AH27" s="477"/>
      <c r="AI27" s="478"/>
      <c r="AJ27" s="336"/>
      <c r="AK27" s="495"/>
      <c r="AL27" s="496"/>
      <c r="AM27" s="496"/>
      <c r="AN27" s="496"/>
      <c r="AO27" s="497"/>
      <c r="AP27" s="305"/>
    </row>
    <row r="28" spans="1:42" ht="16.5">
      <c r="A28" s="310"/>
      <c r="B28" s="320">
        <v>10</v>
      </c>
      <c r="C28" s="321"/>
      <c r="D28" s="476"/>
      <c r="E28" s="477"/>
      <c r="F28" s="477"/>
      <c r="G28" s="477"/>
      <c r="H28" s="477"/>
      <c r="I28" s="477"/>
      <c r="J28" s="478"/>
      <c r="K28" s="336"/>
      <c r="L28" s="476"/>
      <c r="M28" s="477"/>
      <c r="N28" s="477"/>
      <c r="O28" s="477"/>
      <c r="P28" s="478"/>
      <c r="Q28" s="336"/>
      <c r="R28" s="476"/>
      <c r="S28" s="477"/>
      <c r="T28" s="477"/>
      <c r="U28" s="478"/>
      <c r="V28" s="336"/>
      <c r="W28" s="476"/>
      <c r="X28" s="477"/>
      <c r="Y28" s="477"/>
      <c r="Z28" s="477"/>
      <c r="AA28" s="477"/>
      <c r="AB28" s="477"/>
      <c r="AC28" s="478"/>
      <c r="AD28" s="336"/>
      <c r="AE28" s="476"/>
      <c r="AF28" s="477"/>
      <c r="AG28" s="477"/>
      <c r="AH28" s="477"/>
      <c r="AI28" s="478"/>
      <c r="AJ28" s="336"/>
      <c r="AK28" s="495"/>
      <c r="AL28" s="496"/>
      <c r="AM28" s="496"/>
      <c r="AN28" s="496"/>
      <c r="AO28" s="497"/>
      <c r="AP28" s="305"/>
    </row>
    <row r="29" spans="1:50" ht="16.5">
      <c r="A29" s="310"/>
      <c r="B29" s="320">
        <v>11</v>
      </c>
      <c r="C29" s="321"/>
      <c r="D29" s="476"/>
      <c r="E29" s="477"/>
      <c r="F29" s="477"/>
      <c r="G29" s="477"/>
      <c r="H29" s="477"/>
      <c r="I29" s="477"/>
      <c r="J29" s="478"/>
      <c r="K29" s="336"/>
      <c r="L29" s="476"/>
      <c r="M29" s="477"/>
      <c r="N29" s="477"/>
      <c r="O29" s="477"/>
      <c r="P29" s="478"/>
      <c r="Q29" s="336"/>
      <c r="R29" s="476"/>
      <c r="S29" s="477"/>
      <c r="T29" s="477"/>
      <c r="U29" s="478"/>
      <c r="V29" s="336"/>
      <c r="W29" s="476"/>
      <c r="X29" s="477"/>
      <c r="Y29" s="477"/>
      <c r="Z29" s="477"/>
      <c r="AA29" s="477"/>
      <c r="AB29" s="477"/>
      <c r="AC29" s="478"/>
      <c r="AD29" s="336"/>
      <c r="AE29" s="476"/>
      <c r="AF29" s="477"/>
      <c r="AG29" s="477"/>
      <c r="AH29" s="477"/>
      <c r="AI29" s="478"/>
      <c r="AJ29" s="336"/>
      <c r="AK29" s="495"/>
      <c r="AL29" s="496"/>
      <c r="AM29" s="496"/>
      <c r="AN29" s="496"/>
      <c r="AO29" s="497"/>
      <c r="AP29" s="305"/>
      <c r="AX29" s="309" t="str">
        <f>Y34</f>
        <v>Jose Roberto de Moraes</v>
      </c>
    </row>
    <row r="30" spans="1:42" ht="16.5">
      <c r="A30" s="310"/>
      <c r="B30" s="320">
        <v>12</v>
      </c>
      <c r="C30" s="321"/>
      <c r="D30" s="476"/>
      <c r="E30" s="477"/>
      <c r="F30" s="477"/>
      <c r="G30" s="477"/>
      <c r="H30" s="477"/>
      <c r="I30" s="477"/>
      <c r="J30" s="478"/>
      <c r="K30" s="336"/>
      <c r="L30" s="476"/>
      <c r="M30" s="477"/>
      <c r="N30" s="477"/>
      <c r="O30" s="477"/>
      <c r="P30" s="478"/>
      <c r="Q30" s="336"/>
      <c r="R30" s="476"/>
      <c r="S30" s="477"/>
      <c r="T30" s="477"/>
      <c r="U30" s="478"/>
      <c r="V30" s="336"/>
      <c r="W30" s="476"/>
      <c r="X30" s="477"/>
      <c r="Y30" s="477"/>
      <c r="Z30" s="477"/>
      <c r="AA30" s="477"/>
      <c r="AB30" s="477"/>
      <c r="AC30" s="478"/>
      <c r="AD30" s="336"/>
      <c r="AE30" s="476"/>
      <c r="AF30" s="477"/>
      <c r="AG30" s="477"/>
      <c r="AH30" s="477"/>
      <c r="AI30" s="478"/>
      <c r="AJ30" s="336"/>
      <c r="AK30" s="495"/>
      <c r="AL30" s="496"/>
      <c r="AM30" s="496"/>
      <c r="AN30" s="496"/>
      <c r="AO30" s="497"/>
      <c r="AP30" s="305"/>
    </row>
    <row r="31" spans="1:50" ht="16.5" customHeight="1">
      <c r="A31" s="310"/>
      <c r="B31" s="320">
        <v>13</v>
      </c>
      <c r="C31" s="321"/>
      <c r="D31" s="476"/>
      <c r="E31" s="477"/>
      <c r="F31" s="477"/>
      <c r="G31" s="477"/>
      <c r="H31" s="477"/>
      <c r="I31" s="477"/>
      <c r="J31" s="478"/>
      <c r="K31" s="336"/>
      <c r="L31" s="476"/>
      <c r="M31" s="477"/>
      <c r="N31" s="477"/>
      <c r="O31" s="477"/>
      <c r="P31" s="478"/>
      <c r="Q31" s="336"/>
      <c r="R31" s="476"/>
      <c r="S31" s="477"/>
      <c r="T31" s="477"/>
      <c r="U31" s="478"/>
      <c r="V31" s="336"/>
      <c r="W31" s="476"/>
      <c r="X31" s="477"/>
      <c r="Y31" s="477"/>
      <c r="Z31" s="477"/>
      <c r="AA31" s="477"/>
      <c r="AB31" s="477"/>
      <c r="AC31" s="478"/>
      <c r="AD31" s="336"/>
      <c r="AE31" s="476"/>
      <c r="AF31" s="477"/>
      <c r="AG31" s="477"/>
      <c r="AH31" s="477"/>
      <c r="AI31" s="478"/>
      <c r="AJ31" s="336"/>
      <c r="AK31" s="495"/>
      <c r="AL31" s="496"/>
      <c r="AM31" s="496"/>
      <c r="AN31" s="496"/>
      <c r="AO31" s="497"/>
      <c r="AP31" s="305"/>
      <c r="AX31" s="309" t="str">
        <f>Y35</f>
        <v>Presidente da Entidade</v>
      </c>
    </row>
    <row r="32" spans="1:50" ht="16.5" customHeight="1">
      <c r="A32" s="310"/>
      <c r="B32" s="320">
        <v>14</v>
      </c>
      <c r="C32" s="321"/>
      <c r="D32" s="476"/>
      <c r="E32" s="477"/>
      <c r="F32" s="477"/>
      <c r="G32" s="477"/>
      <c r="H32" s="477"/>
      <c r="I32" s="477"/>
      <c r="J32" s="478"/>
      <c r="K32" s="336"/>
      <c r="L32" s="476"/>
      <c r="M32" s="477"/>
      <c r="N32" s="477"/>
      <c r="O32" s="477"/>
      <c r="P32" s="478"/>
      <c r="Q32" s="336"/>
      <c r="R32" s="476"/>
      <c r="S32" s="477"/>
      <c r="T32" s="477"/>
      <c r="U32" s="478"/>
      <c r="V32" s="336"/>
      <c r="W32" s="505"/>
      <c r="X32" s="505"/>
      <c r="Y32" s="505"/>
      <c r="Z32" s="505"/>
      <c r="AA32" s="505"/>
      <c r="AB32" s="505"/>
      <c r="AC32" s="505"/>
      <c r="AD32" s="336"/>
      <c r="AE32" s="505"/>
      <c r="AF32" s="505"/>
      <c r="AG32" s="505"/>
      <c r="AH32" s="505"/>
      <c r="AI32" s="505"/>
      <c r="AJ32" s="336"/>
      <c r="AK32" s="495"/>
      <c r="AL32" s="496"/>
      <c r="AM32" s="496"/>
      <c r="AN32" s="496"/>
      <c r="AO32" s="497"/>
      <c r="AP32" s="305"/>
      <c r="AX32" s="309" t="str">
        <f>Y36</f>
        <v>RG.: 14.258.284</v>
      </c>
    </row>
    <row r="33" spans="1:42" ht="16.5">
      <c r="A33" s="310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195"/>
      <c r="AP33" s="305"/>
    </row>
    <row r="34" spans="1:42" ht="16.5">
      <c r="A34" s="310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317"/>
      <c r="S34" s="317"/>
      <c r="T34" s="317"/>
      <c r="U34" s="317"/>
      <c r="V34" s="317"/>
      <c r="W34" s="317"/>
      <c r="X34" s="317"/>
      <c r="Y34" s="494" t="s">
        <v>160</v>
      </c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195"/>
      <c r="AP34" s="305"/>
    </row>
    <row r="35" spans="1:42" ht="16.5">
      <c r="A35" s="310"/>
      <c r="B35" s="317" t="s">
        <v>5</v>
      </c>
      <c r="C35" s="317"/>
      <c r="D35" s="317"/>
      <c r="E35" s="317"/>
      <c r="F35" s="317"/>
      <c r="G35" s="317"/>
      <c r="H35" s="317"/>
      <c r="I35" s="322"/>
      <c r="J35" s="322"/>
      <c r="K35" s="322"/>
      <c r="L35" s="322"/>
      <c r="M35" s="195"/>
      <c r="N35" s="195"/>
      <c r="O35" s="195"/>
      <c r="P35" s="317"/>
      <c r="Q35" s="317"/>
      <c r="R35" s="317"/>
      <c r="S35" s="317"/>
      <c r="T35" s="317"/>
      <c r="U35" s="317"/>
      <c r="V35" s="317"/>
      <c r="W35" s="317"/>
      <c r="X35" s="317"/>
      <c r="Y35" s="481" t="s">
        <v>2</v>
      </c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195"/>
      <c r="AP35" s="305"/>
    </row>
    <row r="36" spans="1:42" ht="16.5">
      <c r="A36" s="310"/>
      <c r="B36" s="317" t="s">
        <v>4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485" t="s">
        <v>169</v>
      </c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195"/>
      <c r="AP36" s="305"/>
    </row>
    <row r="37" spans="1:42" ht="16.5">
      <c r="A37" s="310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3"/>
      <c r="AG37" s="313"/>
      <c r="AH37" s="313"/>
      <c r="AI37" s="313"/>
      <c r="AJ37" s="195"/>
      <c r="AK37" s="195"/>
      <c r="AL37" s="195"/>
      <c r="AM37" s="195"/>
      <c r="AN37" s="195"/>
      <c r="AO37" s="195"/>
      <c r="AP37" s="305"/>
    </row>
    <row r="38" spans="1:42" ht="16.5">
      <c r="A38" s="310"/>
      <c r="B38" s="479" t="s">
        <v>127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195"/>
      <c r="AK38" s="195"/>
      <c r="AL38" s="195"/>
      <c r="AM38" s="195"/>
      <c r="AN38" s="195"/>
      <c r="AO38" s="195"/>
      <c r="AP38" s="305"/>
    </row>
    <row r="39" spans="1:42" ht="16.5">
      <c r="A39" s="310"/>
      <c r="B39" s="479" t="s">
        <v>128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195"/>
      <c r="AK39" s="195"/>
      <c r="AL39" s="195"/>
      <c r="AM39" s="195"/>
      <c r="AN39" s="195"/>
      <c r="AO39" s="195"/>
      <c r="AP39" s="305"/>
    </row>
    <row r="40" spans="1:42" ht="16.5" hidden="1">
      <c r="A40" s="310"/>
      <c r="B40" s="479" t="s">
        <v>129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80"/>
    </row>
    <row r="41" spans="1:42" ht="16.5">
      <c r="A41" s="310"/>
      <c r="B41" s="493" t="s">
        <v>130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323"/>
      <c r="AK41" s="323"/>
      <c r="AL41" s="323"/>
      <c r="AM41" s="323"/>
      <c r="AN41" s="323"/>
      <c r="AO41" s="323"/>
      <c r="AP41" s="324"/>
    </row>
    <row r="42" spans="1:42" ht="15.75" thickBot="1">
      <c r="A42" s="325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7"/>
    </row>
  </sheetData>
  <sheetProtection password="CC4B" sheet="1" formatCells="0" formatColumns="0" formatRows="0" insertColumns="0" insertRows="0" insertHyperlinks="0" deleteColumns="0" deleteRows="0" sort="0" autoFilter="0" pivotTables="0"/>
  <mergeCells count="110">
    <mergeCell ref="AK22:AO22"/>
    <mergeCell ref="AK19:AO19"/>
    <mergeCell ref="AE20:AI20"/>
    <mergeCell ref="AE19:AI19"/>
    <mergeCell ref="AE17:AI17"/>
    <mergeCell ref="W19:AC19"/>
    <mergeCell ref="AK20:AO20"/>
    <mergeCell ref="L17:P17"/>
    <mergeCell ref="D32:J32"/>
    <mergeCell ref="L32:P32"/>
    <mergeCell ref="R32:U32"/>
    <mergeCell ref="W32:AC32"/>
    <mergeCell ref="AE32:AI32"/>
    <mergeCell ref="D23:J23"/>
    <mergeCell ref="AE22:AI22"/>
    <mergeCell ref="AE21:AI21"/>
    <mergeCell ref="W22:AC22"/>
    <mergeCell ref="AK32:AO32"/>
    <mergeCell ref="R17:U17"/>
    <mergeCell ref="W20:AC20"/>
    <mergeCell ref="L19:P19"/>
    <mergeCell ref="AK17:AO17"/>
    <mergeCell ref="W17:AC17"/>
    <mergeCell ref="L21:P21"/>
    <mergeCell ref="L20:P20"/>
    <mergeCell ref="AE23:AI23"/>
    <mergeCell ref="AK21:AO21"/>
    <mergeCell ref="D24:J24"/>
    <mergeCell ref="AK24:AO24"/>
    <mergeCell ref="AE24:AI24"/>
    <mergeCell ref="W24:AC24"/>
    <mergeCell ref="R24:U24"/>
    <mergeCell ref="L24:P24"/>
    <mergeCell ref="D31:J31"/>
    <mergeCell ref="L31:P31"/>
    <mergeCell ref="R31:U31"/>
    <mergeCell ref="W31:AC31"/>
    <mergeCell ref="AE31:AI31"/>
    <mergeCell ref="AK31:AO31"/>
    <mergeCell ref="D30:J30"/>
    <mergeCell ref="L30:P30"/>
    <mergeCell ref="R30:U30"/>
    <mergeCell ref="W30:AC30"/>
    <mergeCell ref="AE30:AI30"/>
    <mergeCell ref="AK30:AO30"/>
    <mergeCell ref="D29:J29"/>
    <mergeCell ref="L29:P29"/>
    <mergeCell ref="R29:U29"/>
    <mergeCell ref="W29:AC29"/>
    <mergeCell ref="AE29:AI29"/>
    <mergeCell ref="AK29:AO29"/>
    <mergeCell ref="D28:J28"/>
    <mergeCell ref="L28:P28"/>
    <mergeCell ref="R28:U28"/>
    <mergeCell ref="W28:AC28"/>
    <mergeCell ref="AE28:AI28"/>
    <mergeCell ref="AK28:AO28"/>
    <mergeCell ref="D27:J27"/>
    <mergeCell ref="L27:P27"/>
    <mergeCell ref="R27:U27"/>
    <mergeCell ref="W27:AC27"/>
    <mergeCell ref="AE27:AI27"/>
    <mergeCell ref="AK27:AO27"/>
    <mergeCell ref="AK25:AO25"/>
    <mergeCell ref="D26:J26"/>
    <mergeCell ref="L26:P26"/>
    <mergeCell ref="R26:U26"/>
    <mergeCell ref="W26:AC26"/>
    <mergeCell ref="AE26:AI26"/>
    <mergeCell ref="AK26:AO26"/>
    <mergeCell ref="D19:J19"/>
    <mergeCell ref="D25:J25"/>
    <mergeCell ref="L25:P25"/>
    <mergeCell ref="R25:U25"/>
    <mergeCell ref="W25:AC25"/>
    <mergeCell ref="AE25:AI25"/>
    <mergeCell ref="R22:U22"/>
    <mergeCell ref="R21:U21"/>
    <mergeCell ref="D22:J22"/>
    <mergeCell ref="D21:J21"/>
    <mergeCell ref="AK23:AO23"/>
    <mergeCell ref="B10:AG10"/>
    <mergeCell ref="AI10:AO10"/>
    <mergeCell ref="W23:AC23"/>
    <mergeCell ref="R23:U23"/>
    <mergeCell ref="W21:AC21"/>
    <mergeCell ref="F11:G11"/>
    <mergeCell ref="D20:J20"/>
    <mergeCell ref="R19:U19"/>
    <mergeCell ref="R20:U20"/>
    <mergeCell ref="F9:AE9"/>
    <mergeCell ref="B13:AI13"/>
    <mergeCell ref="L23:P23"/>
    <mergeCell ref="Y35:AN35"/>
    <mergeCell ref="Y36:AN36"/>
    <mergeCell ref="B41:AI41"/>
    <mergeCell ref="B38:AI38"/>
    <mergeCell ref="B39:AI39"/>
    <mergeCell ref="Y33:AN33"/>
    <mergeCell ref="Y34:AN34"/>
    <mergeCell ref="D17:J17"/>
    <mergeCell ref="L22:P22"/>
    <mergeCell ref="B40:AP40"/>
    <mergeCell ref="B34:Q34"/>
    <mergeCell ref="AG9:AH9"/>
    <mergeCell ref="B1:AO7"/>
    <mergeCell ref="H11:L11"/>
    <mergeCell ref="B15:AO15"/>
    <mergeCell ref="B11:E11"/>
    <mergeCell ref="B8:AI8"/>
  </mergeCells>
  <dataValidations count="1">
    <dataValidation type="list" allowBlank="1" showInputMessage="1" showErrorMessage="1" sqref="R19:U32">
      <formula1>$AZ$15:$AZ$26</formula1>
    </dataValidation>
  </dataValidations>
  <printOptions horizontalCentered="1"/>
  <pageMargins left="0.984251968503937" right="0.31496062992125984" top="0.984251968503937" bottom="0.3937007874015748" header="0.1968503937007874" footer="0.1968503937007874"/>
  <pageSetup horizontalDpi="600" verticalDpi="600" orientation="portrait" paperSize="9" scale="8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5"/>
  <sheetViews>
    <sheetView view="pageBreakPreview" zoomScaleSheetLayoutView="100" workbookViewId="0" topLeftCell="A19">
      <selection activeCell="Y50" sqref="Y50"/>
    </sheetView>
  </sheetViews>
  <sheetFormatPr defaultColWidth="9.28125" defaultRowHeight="15"/>
  <cols>
    <col min="1" max="1" width="2.7109375" style="1" customWidth="1"/>
    <col min="2" max="2" width="3.57421875" style="1" customWidth="1"/>
    <col min="3" max="3" width="0.71875" style="1" customWidth="1"/>
    <col min="4" max="7" width="2.7109375" style="1" customWidth="1"/>
    <col min="8" max="8" width="1.7109375" style="1" customWidth="1"/>
    <col min="9" max="9" width="2.28125" style="1" customWidth="1"/>
    <col min="10" max="10" width="2.00390625" style="1" customWidth="1"/>
    <col min="11" max="11" width="0.71875" style="1" customWidth="1"/>
    <col min="12" max="12" width="1.7109375" style="1" customWidth="1"/>
    <col min="13" max="16" width="2.7109375" style="1" customWidth="1"/>
    <col min="17" max="17" width="0.71875" style="1" customWidth="1"/>
    <col min="18" max="19" width="3.57421875" style="1" customWidth="1"/>
    <col min="20" max="21" width="3.28125" style="1" customWidth="1"/>
    <col min="22" max="22" width="0.71875" style="1" customWidth="1"/>
    <col min="23" max="26" width="2.7109375" style="1" customWidth="1"/>
    <col min="27" max="27" width="2.00390625" style="1" customWidth="1"/>
    <col min="28" max="28" width="1.7109375" style="1" customWidth="1"/>
    <col min="29" max="29" width="1.57421875" style="1" customWidth="1"/>
    <col min="30" max="30" width="0.71875" style="1" customWidth="1"/>
    <col min="31" max="33" width="2.57421875" style="1" customWidth="1"/>
    <col min="34" max="34" width="2.421875" style="1" customWidth="1"/>
    <col min="35" max="35" width="2.7109375" style="1" customWidth="1"/>
    <col min="36" max="36" width="0.71875" style="1" customWidth="1"/>
    <col min="37" max="37" width="2.7109375" style="1" customWidth="1"/>
    <col min="38" max="38" width="2.421875" style="1" customWidth="1"/>
    <col min="39" max="39" width="2.28125" style="1" customWidth="1"/>
    <col min="40" max="40" width="2.421875" style="1" customWidth="1"/>
    <col min="41" max="41" width="1.7109375" style="1" customWidth="1"/>
    <col min="42" max="42" width="2.7109375" style="1" customWidth="1"/>
    <col min="43" max="16384" width="9.28125" style="1" customWidth="1"/>
  </cols>
  <sheetData>
    <row r="1" spans="1:42" ht="15.75" customHeight="1">
      <c r="A1" s="7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8"/>
    </row>
    <row r="2" spans="1:42" ht="15" customHeight="1">
      <c r="A2" s="2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3"/>
    </row>
    <row r="3" spans="1:42" ht="15" customHeight="1">
      <c r="A3" s="2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3"/>
    </row>
    <row r="4" spans="1:42" ht="15" customHeight="1">
      <c r="A4" s="2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3"/>
    </row>
    <row r="5" spans="1:42" ht="15" customHeight="1">
      <c r="A5" s="2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3"/>
    </row>
    <row r="6" spans="1:42" ht="15" customHeight="1">
      <c r="A6" s="2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3"/>
    </row>
    <row r="7" spans="1:42" ht="15" customHeight="1">
      <c r="A7" s="2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3"/>
    </row>
    <row r="8" spans="1:42" ht="15">
      <c r="A8" s="2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23"/>
      <c r="AK8" s="23"/>
      <c r="AL8" s="23"/>
      <c r="AM8" s="23"/>
      <c r="AN8" s="23"/>
      <c r="AO8" s="23"/>
      <c r="AP8" s="3"/>
    </row>
    <row r="9" spans="1:42" ht="16.5">
      <c r="A9" s="2"/>
      <c r="B9" s="13"/>
      <c r="C9" s="13"/>
      <c r="D9" s="13"/>
      <c r="E9" s="13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12"/>
      <c r="AG9" s="506"/>
      <c r="AH9" s="506"/>
      <c r="AI9" s="13"/>
      <c r="AJ9" s="17"/>
      <c r="AK9" s="15"/>
      <c r="AL9" s="15"/>
      <c r="AM9" s="15"/>
      <c r="AN9" s="15"/>
      <c r="AO9" s="15"/>
      <c r="AP9" s="3"/>
    </row>
    <row r="10" spans="1:42" s="25" customFormat="1" ht="15.75">
      <c r="A10" s="24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N10" s="10"/>
      <c r="O10" s="10"/>
      <c r="P10" s="28"/>
      <c r="Q10" s="10"/>
      <c r="R10" s="28"/>
      <c r="S10" s="28"/>
      <c r="T10" s="517" t="s">
        <v>3</v>
      </c>
      <c r="U10" s="517"/>
      <c r="V10" s="517"/>
      <c r="W10" s="517"/>
      <c r="X10" s="517"/>
      <c r="Y10" s="517"/>
      <c r="Z10" s="514"/>
      <c r="AA10" s="514"/>
      <c r="AB10" s="511" t="s">
        <v>6</v>
      </c>
      <c r="AC10" s="511"/>
      <c r="AD10" s="514"/>
      <c r="AE10" s="514"/>
      <c r="AF10" s="514"/>
      <c r="AG10" s="514"/>
      <c r="AH10" s="514"/>
      <c r="AI10" s="514"/>
      <c r="AJ10" s="511" t="s">
        <v>32</v>
      </c>
      <c r="AK10" s="511"/>
      <c r="AL10" s="511"/>
      <c r="AM10" s="511"/>
      <c r="AN10" s="511"/>
      <c r="AO10" s="26"/>
      <c r="AP10" s="27"/>
    </row>
    <row r="11" spans="1:42" ht="16.5">
      <c r="A11" s="2"/>
      <c r="B11" s="517"/>
      <c r="C11" s="517"/>
      <c r="D11" s="517"/>
      <c r="E11" s="18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0"/>
      <c r="AF11" s="10"/>
      <c r="AG11" s="10"/>
      <c r="AH11" s="10"/>
      <c r="AI11" s="10"/>
      <c r="AJ11" s="17"/>
      <c r="AK11" s="15"/>
      <c r="AL11" s="15"/>
      <c r="AM11" s="15"/>
      <c r="AN11" s="15"/>
      <c r="AO11" s="15"/>
      <c r="AP11" s="3"/>
    </row>
    <row r="12" spans="1:42" ht="16.5">
      <c r="A12" s="2"/>
      <c r="B12" s="511" t="s">
        <v>14</v>
      </c>
      <c r="C12" s="511"/>
      <c r="D12" s="511"/>
      <c r="E12" s="511"/>
      <c r="F12" s="514"/>
      <c r="G12" s="514"/>
      <c r="H12" s="511" t="s">
        <v>33</v>
      </c>
      <c r="I12" s="511"/>
      <c r="J12" s="511"/>
      <c r="K12" s="511"/>
      <c r="L12" s="5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0"/>
      <c r="AF12" s="10"/>
      <c r="AG12" s="10"/>
      <c r="AH12" s="10"/>
      <c r="AI12" s="10"/>
      <c r="AJ12" s="17"/>
      <c r="AK12" s="15"/>
      <c r="AL12" s="15"/>
      <c r="AM12" s="15"/>
      <c r="AN12" s="15"/>
      <c r="AO12" s="15"/>
      <c r="AP12" s="3"/>
    </row>
    <row r="13" spans="1:42" ht="16.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0"/>
      <c r="AF13" s="10"/>
      <c r="AG13" s="10"/>
      <c r="AH13" s="10"/>
      <c r="AI13" s="10"/>
      <c r="AJ13" s="17"/>
      <c r="AK13" s="15"/>
      <c r="AL13" s="15"/>
      <c r="AM13" s="15"/>
      <c r="AN13" s="15"/>
      <c r="AO13" s="15"/>
      <c r="AP13" s="3"/>
    </row>
    <row r="14" spans="1:42" ht="16.5">
      <c r="A14" s="2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17"/>
      <c r="AK14" s="15"/>
      <c r="AL14" s="15"/>
      <c r="AM14" s="15"/>
      <c r="AN14" s="15"/>
      <c r="AO14" s="15"/>
      <c r="AP14" s="3"/>
    </row>
    <row r="15" spans="1:42" ht="16.5">
      <c r="A15" s="2"/>
      <c r="B15" s="506" t="s">
        <v>7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15"/>
      <c r="AP15" s="3"/>
    </row>
    <row r="16" spans="1:42" ht="16.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5"/>
      <c r="AP16" s="3"/>
    </row>
    <row r="17" spans="1:42" ht="16.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7"/>
      <c r="AK17" s="15"/>
      <c r="AL17" s="15"/>
      <c r="AM17" s="15"/>
      <c r="AN17" s="15"/>
      <c r="AO17" s="15"/>
      <c r="AP17" s="3"/>
    </row>
    <row r="18" spans="1:42" ht="30" customHeight="1">
      <c r="A18" s="2"/>
      <c r="B18" s="516" t="s">
        <v>10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3"/>
    </row>
    <row r="19" spans="1:42" s="19" customFormat="1" ht="15.75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3"/>
    </row>
    <row r="20" spans="1:42" ht="16.5">
      <c r="A20" s="2"/>
      <c r="B20" s="14"/>
      <c r="C20" s="14"/>
      <c r="D20" s="1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5"/>
      <c r="AK20" s="15"/>
      <c r="AL20" s="15"/>
      <c r="AM20" s="15"/>
      <c r="AN20" s="15"/>
      <c r="AO20" s="15"/>
      <c r="AP20" s="3"/>
    </row>
    <row r="21" spans="1:42" ht="16.5">
      <c r="A21" s="2"/>
      <c r="B21" s="509" t="s">
        <v>34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3"/>
    </row>
    <row r="22" spans="1:42" ht="16.5">
      <c r="A22" s="2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3"/>
    </row>
    <row r="23" spans="1:42" ht="16.5">
      <c r="A23" s="2"/>
      <c r="B23" s="509" t="s">
        <v>8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3"/>
    </row>
    <row r="24" spans="1:42" ht="16.5">
      <c r="A24" s="2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3"/>
    </row>
    <row r="25" spans="1:42" ht="16.5" customHeight="1">
      <c r="A25" s="2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3"/>
    </row>
    <row r="26" spans="1:42" ht="45" customHeight="1">
      <c r="A26" s="2"/>
      <c r="B26" s="508" t="s">
        <v>17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29"/>
      <c r="AO26" s="29"/>
      <c r="AP26" s="3"/>
    </row>
    <row r="27" spans="1:42" ht="16.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5"/>
      <c r="AK27" s="15"/>
      <c r="AL27" s="15"/>
      <c r="AM27" s="15"/>
      <c r="AN27" s="15"/>
      <c r="AO27" s="15"/>
      <c r="AP27" s="3"/>
    </row>
    <row r="28" spans="1:42" ht="16.5">
      <c r="A28" s="2"/>
      <c r="B28" s="513" t="s">
        <v>0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3"/>
    </row>
    <row r="29" spans="1:42" ht="16.5">
      <c r="A29" s="2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15"/>
      <c r="AK29" s="15"/>
      <c r="AL29" s="15"/>
      <c r="AM29" s="15"/>
      <c r="AN29" s="15"/>
      <c r="AO29" s="15"/>
      <c r="AP29" s="3"/>
    </row>
    <row r="30" spans="1:42" ht="16.5">
      <c r="A30" s="2"/>
      <c r="B30" s="513" t="s">
        <v>1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3"/>
    </row>
    <row r="31" spans="1:42" ht="16.5" customHeight="1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5"/>
      <c r="AK31" s="15"/>
      <c r="AL31" s="15"/>
      <c r="AM31" s="15"/>
      <c r="AN31" s="15"/>
      <c r="AO31" s="15"/>
      <c r="AP31" s="3"/>
    </row>
    <row r="32" spans="1:42" ht="16.5" customHeight="1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5"/>
      <c r="AK32" s="15"/>
      <c r="AL32" s="15"/>
      <c r="AM32" s="15"/>
      <c r="AN32" s="15"/>
      <c r="AO32" s="15"/>
      <c r="AP32" s="3"/>
    </row>
    <row r="33" spans="1:42" ht="16.5" customHeight="1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5"/>
      <c r="AK33" s="15"/>
      <c r="AL33" s="15"/>
      <c r="AM33" s="15"/>
      <c r="AN33" s="15"/>
      <c r="AO33" s="15"/>
      <c r="AP33" s="3"/>
    </row>
    <row r="34" spans="1:42" ht="16.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15"/>
      <c r="AP34" s="3"/>
    </row>
    <row r="35" spans="1:42" ht="16.5">
      <c r="A35" s="2"/>
      <c r="B35" s="11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15"/>
      <c r="AP35" s="3"/>
    </row>
    <row r="36" spans="1:42" ht="16.5">
      <c r="A36" s="2"/>
      <c r="B36" s="10" t="s">
        <v>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 t="s">
        <v>2</v>
      </c>
      <c r="AA36" s="10"/>
      <c r="AB36" s="10"/>
      <c r="AC36" s="10"/>
      <c r="AD36" s="10"/>
      <c r="AE36" s="10"/>
      <c r="AF36" s="20"/>
      <c r="AG36" s="20"/>
      <c r="AH36" s="20"/>
      <c r="AI36" s="20"/>
      <c r="AJ36" s="15"/>
      <c r="AK36" s="15"/>
      <c r="AL36" s="15"/>
      <c r="AM36" s="15"/>
      <c r="AN36" s="15"/>
      <c r="AO36" s="15"/>
      <c r="AP36" s="3"/>
    </row>
    <row r="37" spans="1:42" ht="16.5">
      <c r="A37" s="2"/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11" t="s">
        <v>15</v>
      </c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15"/>
      <c r="AP37" s="3"/>
    </row>
    <row r="38" spans="1:42" ht="16.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5"/>
      <c r="AP38" s="3"/>
    </row>
    <row r="39" spans="1:42" ht="16.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5"/>
      <c r="AP39" s="3"/>
    </row>
    <row r="40" spans="1:42" ht="16.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2"/>
      <c r="AG40" s="12"/>
      <c r="AH40" s="12"/>
      <c r="AI40" s="12"/>
      <c r="AJ40" s="15"/>
      <c r="AK40" s="15"/>
      <c r="AL40" s="15"/>
      <c r="AM40" s="15"/>
      <c r="AN40" s="15"/>
      <c r="AO40" s="15"/>
      <c r="AP40" s="3"/>
    </row>
    <row r="41" spans="1:42" ht="16.5">
      <c r="A41" s="2"/>
      <c r="B41" s="506" t="s">
        <v>16</v>
      </c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15"/>
      <c r="AK41" s="15"/>
      <c r="AL41" s="15"/>
      <c r="AM41" s="15"/>
      <c r="AN41" s="15"/>
      <c r="AO41" s="15"/>
      <c r="AP41" s="3"/>
    </row>
    <row r="42" spans="1:42" ht="16.5">
      <c r="A42" s="2"/>
      <c r="B42" s="506" t="s">
        <v>21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15"/>
      <c r="AK42" s="15"/>
      <c r="AL42" s="15"/>
      <c r="AM42" s="15"/>
      <c r="AN42" s="15"/>
      <c r="AO42" s="15"/>
      <c r="AP42" s="3"/>
    </row>
    <row r="43" spans="1:42" ht="16.5">
      <c r="A43" s="2"/>
      <c r="B43" s="506" t="s">
        <v>35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15"/>
      <c r="AK43" s="15"/>
      <c r="AL43" s="15"/>
      <c r="AM43" s="15"/>
      <c r="AN43" s="15"/>
      <c r="AO43" s="15"/>
      <c r="AP43" s="3"/>
    </row>
    <row r="44" spans="1:42" ht="16.5">
      <c r="A44" s="2"/>
      <c r="B44" s="507" t="s">
        <v>9</v>
      </c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15"/>
      <c r="AK44" s="15"/>
      <c r="AL44" s="15"/>
      <c r="AM44" s="15"/>
      <c r="AN44" s="15"/>
      <c r="AO44" s="15"/>
      <c r="AP44" s="3"/>
    </row>
    <row r="45" spans="1:42" ht="15.75" thickBo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5"/>
    </row>
  </sheetData>
  <sheetProtection/>
  <mergeCells count="33">
    <mergeCell ref="B1:AO7"/>
    <mergeCell ref="B8:AI8"/>
    <mergeCell ref="F9:AE9"/>
    <mergeCell ref="AG9:AH9"/>
    <mergeCell ref="T10:Y10"/>
    <mergeCell ref="Z10:AA10"/>
    <mergeCell ref="AB10:AC10"/>
    <mergeCell ref="AD10:AI10"/>
    <mergeCell ref="AJ10:AN10"/>
    <mergeCell ref="B18:AO18"/>
    <mergeCell ref="B11:D11"/>
    <mergeCell ref="B12:E12"/>
    <mergeCell ref="F12:G12"/>
    <mergeCell ref="H12:L12"/>
    <mergeCell ref="B14:AI14"/>
    <mergeCell ref="B15:AN15"/>
    <mergeCell ref="B28:AO28"/>
    <mergeCell ref="B29:AI29"/>
    <mergeCell ref="B30:AO30"/>
    <mergeCell ref="Y34:AN34"/>
    <mergeCell ref="Y35:AN35"/>
    <mergeCell ref="Z37:AB37"/>
    <mergeCell ref="AC37:AN37"/>
    <mergeCell ref="B41:AI41"/>
    <mergeCell ref="B42:AI42"/>
    <mergeCell ref="B43:AI43"/>
    <mergeCell ref="B44:AI44"/>
    <mergeCell ref="B26:AM26"/>
    <mergeCell ref="B21:AO21"/>
    <mergeCell ref="B22:AO22"/>
    <mergeCell ref="B23:AO23"/>
    <mergeCell ref="B24:AO24"/>
    <mergeCell ref="B25:AO25"/>
  </mergeCells>
  <printOptions horizontalCentered="1"/>
  <pageMargins left="0.984251968503937" right="0.31496062992125984" top="0.984251968503937" bottom="0.3937007874015748" header="0.1968503937007874" footer="0.1968503937007874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showGridLines="0" view="pageBreakPreview" zoomScaleSheetLayoutView="100" zoomScalePageLayoutView="0" workbookViewId="0" topLeftCell="A13">
      <selection activeCell="X28" sqref="X28"/>
    </sheetView>
  </sheetViews>
  <sheetFormatPr defaultColWidth="9.28125" defaultRowHeight="15"/>
  <cols>
    <col min="1" max="1" width="2.7109375" style="1" customWidth="1"/>
    <col min="2" max="2" width="3.57421875" style="1" customWidth="1"/>
    <col min="3" max="3" width="3.421875" style="1" customWidth="1"/>
    <col min="4" max="6" width="2.7109375" style="1" customWidth="1"/>
    <col min="7" max="7" width="13.421875" style="1" customWidth="1"/>
    <col min="8" max="13" width="8.7109375" style="1" customWidth="1"/>
    <col min="14" max="16" width="2.7109375" style="1" customWidth="1"/>
    <col min="17" max="17" width="0.71875" style="1" customWidth="1"/>
    <col min="18" max="19" width="3.57421875" style="1" customWidth="1"/>
    <col min="20" max="21" width="3.28125" style="1" customWidth="1"/>
    <col min="22" max="22" width="4.421875" style="1" customWidth="1"/>
    <col min="23" max="23" width="13.28125" style="1" customWidth="1"/>
    <col min="24" max="26" width="2.7109375" style="1" customWidth="1"/>
    <col min="27" max="27" width="2.00390625" style="1" customWidth="1"/>
    <col min="28" max="28" width="1.7109375" style="1" customWidth="1"/>
    <col min="29" max="29" width="1.57421875" style="1" customWidth="1"/>
    <col min="30" max="30" width="0.71875" style="1" customWidth="1"/>
    <col min="31" max="33" width="2.57421875" style="1" customWidth="1"/>
    <col min="34" max="34" width="2.421875" style="1" customWidth="1"/>
    <col min="35" max="35" width="2.7109375" style="1" customWidth="1"/>
    <col min="36" max="36" width="0.71875" style="1" customWidth="1"/>
    <col min="37" max="37" width="2.7109375" style="1" customWidth="1"/>
    <col min="38" max="38" width="2.421875" style="1" customWidth="1"/>
    <col min="39" max="39" width="2.28125" style="1" customWidth="1"/>
    <col min="40" max="40" width="2.421875" style="1" customWidth="1"/>
    <col min="41" max="41" width="1.7109375" style="1" customWidth="1"/>
    <col min="42" max="16384" width="9.28125" style="1" customWidth="1"/>
  </cols>
  <sheetData>
    <row r="1" spans="1:41" ht="15.75" customHeight="1">
      <c r="A1" s="7"/>
      <c r="B1" s="525" t="s">
        <v>123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6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2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8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2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8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ht="15" customHeight="1">
      <c r="A4" s="2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8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ht="15" customHeight="1">
      <c r="A5" s="2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8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41" ht="15" customHeight="1">
      <c r="A6" s="2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8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5" customHeight="1">
      <c r="A7" s="2"/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8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5.75" thickBot="1">
      <c r="A8" s="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15"/>
      <c r="AK8" s="15"/>
      <c r="AL8" s="15"/>
      <c r="AM8" s="15"/>
      <c r="AN8" s="15"/>
      <c r="AO8" s="15"/>
    </row>
    <row r="9" spans="1:41" ht="16.5">
      <c r="A9" s="7"/>
      <c r="B9" s="85"/>
      <c r="C9" s="85"/>
      <c r="D9" s="85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52"/>
      <c r="AG9" s="506"/>
      <c r="AH9" s="506"/>
      <c r="AI9" s="53"/>
      <c r="AJ9" s="17"/>
      <c r="AK9" s="15"/>
      <c r="AL9" s="15"/>
      <c r="AM9" s="15"/>
      <c r="AN9" s="15"/>
      <c r="AO9" s="15"/>
    </row>
    <row r="10" spans="1:41" s="25" customFormat="1" ht="15.75">
      <c r="A10" s="24"/>
      <c r="B10" s="511" t="s">
        <v>120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10"/>
      <c r="Q10" s="10"/>
      <c r="R10" s="8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26"/>
    </row>
    <row r="11" spans="1:41" ht="16.5">
      <c r="A11" s="2"/>
      <c r="B11" s="517"/>
      <c r="C11" s="517"/>
      <c r="D11" s="517"/>
      <c r="E11" s="18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0"/>
      <c r="AF11" s="10"/>
      <c r="AG11" s="10"/>
      <c r="AH11" s="10"/>
      <c r="AI11" s="10"/>
      <c r="AJ11" s="17"/>
      <c r="AK11" s="15"/>
      <c r="AL11" s="15"/>
      <c r="AM11" s="15"/>
      <c r="AN11" s="15"/>
      <c r="AO11" s="15"/>
    </row>
    <row r="12" spans="1:41" ht="21">
      <c r="A12" s="532" t="s">
        <v>121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4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/>
      <c r="AF12" s="10"/>
      <c r="AG12" s="10"/>
      <c r="AH12" s="10"/>
      <c r="AI12" s="10"/>
      <c r="AJ12" s="17"/>
      <c r="AK12" s="15"/>
      <c r="AL12" s="15"/>
      <c r="AM12" s="15"/>
      <c r="AN12" s="15"/>
      <c r="AO12" s="15"/>
    </row>
    <row r="13" spans="1:41" ht="16.5">
      <c r="A13" s="10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92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17"/>
      <c r="AK13" s="15"/>
      <c r="AL13" s="15"/>
      <c r="AM13" s="15"/>
      <c r="AN13" s="15"/>
      <c r="AO13" s="15"/>
    </row>
    <row r="14" spans="1:41" ht="16.5">
      <c r="A14" s="529" t="s">
        <v>122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1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17"/>
      <c r="AK14" s="15"/>
      <c r="AL14" s="15"/>
      <c r="AM14" s="15"/>
      <c r="AN14" s="15"/>
      <c r="AO14" s="15"/>
    </row>
    <row r="15" spans="1:41" ht="17.25" thickBot="1">
      <c r="A15" s="2"/>
      <c r="B15" s="60"/>
      <c r="C15" s="89"/>
      <c r="D15" s="89"/>
      <c r="E15" s="89"/>
      <c r="F15" s="89"/>
      <c r="G15" s="90"/>
      <c r="H15" s="101"/>
      <c r="I15" s="101"/>
      <c r="J15" s="101"/>
      <c r="K15" s="90"/>
      <c r="L15" s="90"/>
      <c r="M15" s="89"/>
      <c r="N15" s="89"/>
      <c r="O15" s="89"/>
      <c r="P15" s="91"/>
      <c r="Q15" s="60"/>
      <c r="R15" s="92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17"/>
      <c r="AK15" s="15"/>
      <c r="AL15" s="15"/>
      <c r="AM15" s="15"/>
      <c r="AN15" s="15"/>
      <c r="AO15" s="15"/>
    </row>
    <row r="16" spans="1:41" ht="16.5">
      <c r="A16" s="2"/>
      <c r="B16" s="10"/>
      <c r="C16" s="89"/>
      <c r="D16" s="89"/>
      <c r="E16" s="89"/>
      <c r="F16" s="78" t="s">
        <v>111</v>
      </c>
      <c r="G16" s="79"/>
      <c r="H16" s="74" t="s">
        <v>112</v>
      </c>
      <c r="I16" s="74" t="s">
        <v>113</v>
      </c>
      <c r="J16" s="74" t="s">
        <v>114</v>
      </c>
      <c r="K16" s="74" t="s">
        <v>115</v>
      </c>
      <c r="L16" s="74" t="s">
        <v>54</v>
      </c>
      <c r="M16" s="54" t="s">
        <v>64</v>
      </c>
      <c r="N16" s="89"/>
      <c r="O16" s="89"/>
      <c r="P16" s="91"/>
      <c r="Q16" s="10"/>
      <c r="R16" s="8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5"/>
    </row>
    <row r="17" spans="1:41" ht="16.5">
      <c r="A17" s="2"/>
      <c r="B17" s="66"/>
      <c r="C17" s="89"/>
      <c r="D17" s="89"/>
      <c r="E17" s="89"/>
      <c r="F17" s="523" t="s">
        <v>116</v>
      </c>
      <c r="G17" s="524"/>
      <c r="H17" s="55"/>
      <c r="I17" s="55"/>
      <c r="J17" s="55"/>
      <c r="K17" s="55"/>
      <c r="L17" s="56"/>
      <c r="M17" s="57">
        <f>SUM(H17:K17)*L17</f>
        <v>0</v>
      </c>
      <c r="N17" s="89"/>
      <c r="O17" s="89"/>
      <c r="P17" s="91"/>
      <c r="Q17" s="66"/>
      <c r="R17" s="70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17"/>
      <c r="AK17" s="15"/>
      <c r="AL17" s="15"/>
      <c r="AM17" s="15"/>
      <c r="AN17" s="15"/>
      <c r="AO17" s="15"/>
    </row>
    <row r="18" spans="1:41" ht="19.5" customHeight="1">
      <c r="A18" s="2"/>
      <c r="B18" s="59"/>
      <c r="C18" s="89"/>
      <c r="D18" s="89"/>
      <c r="E18" s="89"/>
      <c r="F18" s="523" t="s">
        <v>39</v>
      </c>
      <c r="G18" s="524"/>
      <c r="H18" s="55"/>
      <c r="I18" s="55"/>
      <c r="J18" s="55"/>
      <c r="K18" s="55"/>
      <c r="L18" s="56"/>
      <c r="M18" s="57">
        <f aca="true" t="shared" si="0" ref="M18:M27">SUM(H18:K18)*L18</f>
        <v>0</v>
      </c>
      <c r="N18" s="93">
        <v>15</v>
      </c>
      <c r="O18" s="89"/>
      <c r="P18" s="91"/>
      <c r="Q18" s="59"/>
      <c r="R18" s="94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ht="16.5">
      <c r="A19" s="2"/>
      <c r="B19" s="67"/>
      <c r="C19" s="89"/>
      <c r="D19" s="89"/>
      <c r="E19" s="89"/>
      <c r="F19" s="523" t="s">
        <v>117</v>
      </c>
      <c r="G19" s="524"/>
      <c r="H19" s="55"/>
      <c r="I19" s="55"/>
      <c r="J19" s="55"/>
      <c r="K19" s="55"/>
      <c r="L19" s="56"/>
      <c r="M19" s="57">
        <f t="shared" si="0"/>
        <v>0</v>
      </c>
      <c r="N19" s="93">
        <v>0</v>
      </c>
      <c r="O19" s="89"/>
      <c r="P19" s="91"/>
      <c r="Q19" s="10"/>
      <c r="R19" s="88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5"/>
      <c r="AK19" s="15"/>
      <c r="AL19" s="15"/>
      <c r="AM19" s="15"/>
      <c r="AN19" s="15"/>
      <c r="AO19" s="15"/>
    </row>
    <row r="20" spans="1:41" ht="16.5">
      <c r="A20" s="2"/>
      <c r="B20" s="67"/>
      <c r="C20" s="89"/>
      <c r="D20" s="89"/>
      <c r="E20" s="89"/>
      <c r="F20" s="523" t="s">
        <v>77</v>
      </c>
      <c r="G20" s="524"/>
      <c r="H20" s="55"/>
      <c r="I20" s="55"/>
      <c r="J20" s="55"/>
      <c r="K20" s="55"/>
      <c r="L20" s="56"/>
      <c r="M20" s="57">
        <f>SUM(H20:K20)*L20</f>
        <v>0</v>
      </c>
      <c r="N20" s="93"/>
      <c r="O20" s="89"/>
      <c r="P20" s="91"/>
      <c r="Q20" s="10"/>
      <c r="R20" s="88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5"/>
      <c r="AK20" s="15"/>
      <c r="AL20" s="15"/>
      <c r="AM20" s="15"/>
      <c r="AN20" s="15"/>
      <c r="AO20" s="15"/>
    </row>
    <row r="21" spans="1:41" ht="15.75">
      <c r="A21" s="2"/>
      <c r="B21" s="75"/>
      <c r="C21" s="89"/>
      <c r="D21" s="89"/>
      <c r="E21" s="89"/>
      <c r="F21" s="523" t="s">
        <v>74</v>
      </c>
      <c r="G21" s="524"/>
      <c r="H21" s="55"/>
      <c r="I21" s="55"/>
      <c r="J21" s="55"/>
      <c r="K21" s="55"/>
      <c r="L21" s="56"/>
      <c r="M21" s="57">
        <f t="shared" si="0"/>
        <v>0</v>
      </c>
      <c r="N21" s="93">
        <v>0</v>
      </c>
      <c r="O21" s="89"/>
      <c r="P21" s="91"/>
      <c r="Q21" s="17"/>
      <c r="R21" s="95"/>
      <c r="S21" s="50"/>
      <c r="T21" s="50"/>
      <c r="U21" s="50"/>
      <c r="V21" s="17"/>
      <c r="W21" s="50"/>
      <c r="X21" s="50"/>
      <c r="Y21" s="50"/>
      <c r="Z21" s="50"/>
      <c r="AA21" s="50"/>
      <c r="AB21" s="50"/>
      <c r="AC21" s="50"/>
      <c r="AD21" s="17"/>
      <c r="AE21" s="50"/>
      <c r="AF21" s="50"/>
      <c r="AG21" s="50"/>
      <c r="AH21" s="50"/>
      <c r="AI21" s="50"/>
      <c r="AJ21" s="15"/>
      <c r="AK21" s="50"/>
      <c r="AL21" s="50"/>
      <c r="AM21" s="50"/>
      <c r="AN21" s="50"/>
      <c r="AO21" s="50"/>
    </row>
    <row r="22" spans="1:41" ht="16.5">
      <c r="A22" s="2"/>
      <c r="B22" s="67"/>
      <c r="C22" s="89"/>
      <c r="D22" s="89"/>
      <c r="E22" s="89"/>
      <c r="F22" s="523" t="s">
        <v>118</v>
      </c>
      <c r="G22" s="524"/>
      <c r="H22" s="55"/>
      <c r="I22" s="55"/>
      <c r="J22" s="55"/>
      <c r="K22" s="55"/>
      <c r="L22" s="56"/>
      <c r="M22" s="57">
        <f t="shared" si="0"/>
        <v>0</v>
      </c>
      <c r="N22" s="93">
        <v>0</v>
      </c>
      <c r="O22" s="89"/>
      <c r="P22" s="91"/>
      <c r="Q22" s="10"/>
      <c r="R22" s="88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5"/>
      <c r="AK22" s="15"/>
      <c r="AL22" s="15"/>
      <c r="AM22" s="15"/>
      <c r="AN22" s="15"/>
      <c r="AO22" s="15"/>
    </row>
    <row r="23" spans="1:41" ht="15.75">
      <c r="A23" s="2"/>
      <c r="B23" s="58"/>
      <c r="C23" s="89"/>
      <c r="D23" s="89"/>
      <c r="E23" s="89"/>
      <c r="F23" s="523" t="s">
        <v>47</v>
      </c>
      <c r="G23" s="524"/>
      <c r="H23" s="55"/>
      <c r="I23" s="55"/>
      <c r="J23" s="55"/>
      <c r="K23" s="55"/>
      <c r="L23" s="56"/>
      <c r="M23" s="57">
        <f t="shared" si="0"/>
        <v>0</v>
      </c>
      <c r="N23" s="93">
        <v>0</v>
      </c>
      <c r="O23" s="89"/>
      <c r="P23" s="91"/>
      <c r="Q23" s="73"/>
      <c r="R23" s="96"/>
      <c r="S23" s="80"/>
      <c r="T23" s="80"/>
      <c r="U23" s="80"/>
      <c r="V23" s="71"/>
      <c r="W23" s="29"/>
      <c r="X23" s="29"/>
      <c r="Y23" s="29"/>
      <c r="Z23" s="29"/>
      <c r="AA23" s="29"/>
      <c r="AB23" s="29"/>
      <c r="AC23" s="29"/>
      <c r="AD23" s="71"/>
      <c r="AE23" s="29"/>
      <c r="AF23" s="29"/>
      <c r="AG23" s="29"/>
      <c r="AH23" s="29"/>
      <c r="AI23" s="29"/>
      <c r="AJ23" s="71"/>
      <c r="AK23" s="81"/>
      <c r="AL23" s="81"/>
      <c r="AM23" s="81"/>
      <c r="AN23" s="81"/>
      <c r="AO23" s="81"/>
    </row>
    <row r="24" spans="1:41" ht="15.75">
      <c r="A24" s="2"/>
      <c r="B24" s="58"/>
      <c r="C24" s="89"/>
      <c r="D24" s="89"/>
      <c r="E24" s="89"/>
      <c r="F24" s="523" t="s">
        <v>70</v>
      </c>
      <c r="G24" s="524"/>
      <c r="H24" s="55"/>
      <c r="I24" s="55"/>
      <c r="J24" s="55"/>
      <c r="K24" s="55"/>
      <c r="L24" s="56"/>
      <c r="M24" s="57">
        <f t="shared" si="0"/>
        <v>0</v>
      </c>
      <c r="N24" s="93">
        <v>0</v>
      </c>
      <c r="O24" s="89"/>
      <c r="P24" s="91"/>
      <c r="Q24" s="71"/>
      <c r="R24" s="97"/>
      <c r="S24" s="29"/>
      <c r="T24" s="29"/>
      <c r="U24" s="29"/>
      <c r="V24" s="71"/>
      <c r="W24" s="29"/>
      <c r="X24" s="29"/>
      <c r="Y24" s="29"/>
      <c r="Z24" s="29"/>
      <c r="AA24" s="29"/>
      <c r="AB24" s="29"/>
      <c r="AC24" s="29"/>
      <c r="AD24" s="71"/>
      <c r="AE24" s="29"/>
      <c r="AF24" s="29"/>
      <c r="AG24" s="29"/>
      <c r="AH24" s="29"/>
      <c r="AI24" s="29"/>
      <c r="AJ24" s="71"/>
      <c r="AK24" s="81"/>
      <c r="AL24" s="81"/>
      <c r="AM24" s="81"/>
      <c r="AN24" s="81"/>
      <c r="AO24" s="81"/>
    </row>
    <row r="25" spans="1:41" ht="15.75">
      <c r="A25" s="2"/>
      <c r="B25" s="58"/>
      <c r="C25" s="89"/>
      <c r="D25" s="89"/>
      <c r="E25" s="89"/>
      <c r="F25" s="523" t="s">
        <v>119</v>
      </c>
      <c r="G25" s="524"/>
      <c r="H25" s="55"/>
      <c r="I25" s="55"/>
      <c r="J25" s="55"/>
      <c r="K25" s="55"/>
      <c r="L25" s="56"/>
      <c r="M25" s="57">
        <f t="shared" si="0"/>
        <v>0</v>
      </c>
      <c r="N25" s="93">
        <v>15</v>
      </c>
      <c r="O25" s="89"/>
      <c r="P25" s="91"/>
      <c r="Q25" s="73"/>
      <c r="R25" s="96"/>
      <c r="S25" s="80"/>
      <c r="T25" s="80"/>
      <c r="U25" s="80"/>
      <c r="V25" s="71"/>
      <c r="W25" s="29"/>
      <c r="X25" s="29"/>
      <c r="Y25" s="29"/>
      <c r="Z25" s="29"/>
      <c r="AA25" s="29"/>
      <c r="AB25" s="29"/>
      <c r="AC25" s="29"/>
      <c r="AD25" s="71"/>
      <c r="AE25" s="29"/>
      <c r="AF25" s="29"/>
      <c r="AG25" s="29"/>
      <c r="AH25" s="29"/>
      <c r="AI25" s="29"/>
      <c r="AJ25" s="71"/>
      <c r="AK25" s="81"/>
      <c r="AL25" s="81"/>
      <c r="AM25" s="81"/>
      <c r="AN25" s="81"/>
      <c r="AO25" s="81"/>
    </row>
    <row r="26" spans="1:41" ht="15.75">
      <c r="A26" s="2"/>
      <c r="B26" s="58"/>
      <c r="C26" s="89"/>
      <c r="D26" s="89"/>
      <c r="E26" s="89"/>
      <c r="F26" s="523" t="s">
        <v>110</v>
      </c>
      <c r="G26" s="524"/>
      <c r="H26" s="55"/>
      <c r="I26" s="55"/>
      <c r="J26" s="55"/>
      <c r="K26" s="55"/>
      <c r="L26" s="56"/>
      <c r="M26" s="57">
        <f t="shared" si="0"/>
        <v>0</v>
      </c>
      <c r="N26" s="98"/>
      <c r="O26" s="89"/>
      <c r="P26" s="91"/>
      <c r="Q26" s="73"/>
      <c r="R26" s="99"/>
      <c r="S26" s="73"/>
      <c r="T26" s="73"/>
      <c r="U26" s="73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2"/>
      <c r="AM26" s="72"/>
      <c r="AN26" s="72"/>
      <c r="AO26" s="72"/>
    </row>
    <row r="27" spans="1:41" ht="15.75">
      <c r="A27" s="2"/>
      <c r="B27" s="58"/>
      <c r="C27" s="89"/>
      <c r="D27" s="89"/>
      <c r="E27" s="89"/>
      <c r="F27" s="523" t="s">
        <v>71</v>
      </c>
      <c r="G27" s="524"/>
      <c r="H27" s="55"/>
      <c r="I27" s="55"/>
      <c r="J27" s="55"/>
      <c r="K27" s="55"/>
      <c r="L27" s="56"/>
      <c r="M27" s="57">
        <f t="shared" si="0"/>
        <v>0</v>
      </c>
      <c r="N27" s="98"/>
      <c r="O27" s="89"/>
      <c r="P27" s="91"/>
      <c r="Q27" s="71"/>
      <c r="R27" s="97"/>
      <c r="S27" s="29"/>
      <c r="T27" s="29"/>
      <c r="U27" s="29"/>
      <c r="V27" s="71"/>
      <c r="W27" s="29"/>
      <c r="X27" s="29"/>
      <c r="Y27" s="29"/>
      <c r="Z27" s="29"/>
      <c r="AA27" s="29"/>
      <c r="AB27" s="29"/>
      <c r="AC27" s="29"/>
      <c r="AD27" s="71"/>
      <c r="AE27" s="29"/>
      <c r="AF27" s="29"/>
      <c r="AG27" s="29"/>
      <c r="AH27" s="29"/>
      <c r="AI27" s="29"/>
      <c r="AJ27" s="71"/>
      <c r="AK27" s="81"/>
      <c r="AL27" s="81"/>
      <c r="AM27" s="81"/>
      <c r="AN27" s="81"/>
      <c r="AO27" s="81"/>
    </row>
    <row r="28" spans="1:41" ht="16.5" thickBot="1">
      <c r="A28" s="2"/>
      <c r="B28" s="58"/>
      <c r="C28" s="89"/>
      <c r="D28" s="89"/>
      <c r="E28" s="89"/>
      <c r="F28" s="521" t="s">
        <v>64</v>
      </c>
      <c r="G28" s="522"/>
      <c r="H28" s="82">
        <f aca="true" t="shared" si="1" ref="H28:M28">SUM(H17:H27)</f>
        <v>0</v>
      </c>
      <c r="I28" s="82">
        <f t="shared" si="1"/>
        <v>0</v>
      </c>
      <c r="J28" s="82">
        <f t="shared" si="1"/>
        <v>0</v>
      </c>
      <c r="K28" s="82">
        <f t="shared" si="1"/>
        <v>0</v>
      </c>
      <c r="L28" s="83">
        <f t="shared" si="1"/>
        <v>0</v>
      </c>
      <c r="M28" s="84">
        <f t="shared" si="1"/>
        <v>0</v>
      </c>
      <c r="N28" s="61"/>
      <c r="O28" s="89"/>
      <c r="P28" s="91"/>
      <c r="Q28" s="73"/>
      <c r="R28" s="96"/>
      <c r="S28" s="80"/>
      <c r="T28" s="80"/>
      <c r="U28" s="80"/>
      <c r="V28" s="71"/>
      <c r="W28" s="63"/>
      <c r="X28" s="29"/>
      <c r="Y28" s="29"/>
      <c r="Z28" s="29"/>
      <c r="AA28" s="29"/>
      <c r="AB28" s="29"/>
      <c r="AC28" s="29"/>
      <c r="AD28" s="71"/>
      <c r="AE28" s="29"/>
      <c r="AF28" s="29"/>
      <c r="AG28" s="29"/>
      <c r="AH28" s="29"/>
      <c r="AI28" s="29"/>
      <c r="AJ28" s="71"/>
      <c r="AK28" s="81"/>
      <c r="AL28" s="81"/>
      <c r="AM28" s="81"/>
      <c r="AN28" s="81"/>
      <c r="AO28" s="81"/>
    </row>
    <row r="29" spans="1:41" ht="16.5">
      <c r="A29" s="2"/>
      <c r="B29" s="58"/>
      <c r="C29" s="21"/>
      <c r="D29" s="29"/>
      <c r="E29" s="29"/>
      <c r="F29" s="29"/>
      <c r="G29" s="29"/>
      <c r="H29" s="29"/>
      <c r="I29" s="29"/>
      <c r="J29" s="29"/>
      <c r="K29" s="71"/>
      <c r="L29" s="29"/>
      <c r="M29" s="29"/>
      <c r="N29" s="29"/>
      <c r="O29" s="29"/>
      <c r="P29" s="29"/>
      <c r="Q29" s="71"/>
      <c r="R29" s="97"/>
      <c r="S29" s="29"/>
      <c r="T29" s="29"/>
      <c r="U29" s="29"/>
      <c r="V29" s="71"/>
      <c r="W29" s="29"/>
      <c r="X29" s="29"/>
      <c r="Y29" s="29"/>
      <c r="Z29" s="29"/>
      <c r="AA29" s="29"/>
      <c r="AB29" s="29"/>
      <c r="AC29" s="29"/>
      <c r="AD29" s="71"/>
      <c r="AE29" s="29"/>
      <c r="AF29" s="29"/>
      <c r="AG29" s="29"/>
      <c r="AH29" s="29"/>
      <c r="AI29" s="29"/>
      <c r="AJ29" s="71"/>
      <c r="AK29" s="81"/>
      <c r="AL29" s="81"/>
      <c r="AM29" s="81"/>
      <c r="AN29" s="81"/>
      <c r="AO29" s="81"/>
    </row>
    <row r="30" spans="1:41" ht="16.5" customHeight="1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8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5"/>
      <c r="AK30" s="15"/>
      <c r="AL30" s="15"/>
      <c r="AM30" s="15"/>
      <c r="AN30" s="15"/>
      <c r="AO30" s="15"/>
    </row>
    <row r="31" spans="1:41" ht="16.5">
      <c r="A31" s="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92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</row>
    <row r="32" spans="1:41" ht="16.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8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5"/>
      <c r="AK32" s="15"/>
      <c r="AL32" s="15"/>
      <c r="AM32" s="15"/>
      <c r="AN32" s="15"/>
      <c r="AO32" s="15"/>
    </row>
    <row r="33" spans="1:41" ht="16.5">
      <c r="A33" s="2"/>
      <c r="B33" s="60"/>
      <c r="C33" s="60"/>
      <c r="D33" s="60"/>
      <c r="E33" s="60"/>
      <c r="F33" s="60"/>
      <c r="G33" s="60"/>
      <c r="H33" s="62"/>
      <c r="I33" s="62"/>
      <c r="J33" s="62"/>
      <c r="K33" s="62"/>
      <c r="L33" s="62"/>
      <c r="M33" s="62"/>
      <c r="N33" s="10"/>
      <c r="O33" s="10"/>
      <c r="P33" s="10"/>
      <c r="Q33" s="10"/>
      <c r="R33" s="88"/>
      <c r="S33" s="10"/>
      <c r="T33" s="10"/>
      <c r="U33" s="10"/>
      <c r="V33" s="10"/>
      <c r="W33" s="1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</row>
    <row r="34" spans="1:41" ht="16.5">
      <c r="A34" s="2"/>
      <c r="B34" s="10"/>
      <c r="C34" s="10"/>
      <c r="D34" s="10"/>
      <c r="E34" s="10"/>
      <c r="F34" s="10"/>
      <c r="G34" s="10"/>
      <c r="H34" s="10"/>
      <c r="I34" s="10" t="s">
        <v>2</v>
      </c>
      <c r="J34" s="51"/>
      <c r="K34" s="51"/>
      <c r="L34" s="51"/>
      <c r="M34" s="51"/>
      <c r="N34" s="51"/>
      <c r="O34" s="51"/>
      <c r="P34" s="51"/>
      <c r="Q34" s="51"/>
      <c r="R34" s="100"/>
      <c r="S34" s="51"/>
      <c r="T34" s="51"/>
      <c r="U34" s="51"/>
      <c r="V34" s="51"/>
      <c r="W34" s="15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5"/>
      <c r="AK34" s="15"/>
      <c r="AL34" s="15"/>
      <c r="AM34" s="15"/>
      <c r="AN34" s="15"/>
      <c r="AO34" s="15"/>
    </row>
    <row r="35" spans="1:41" ht="16.5">
      <c r="A35" s="2"/>
      <c r="B35" s="69"/>
      <c r="C35" s="69"/>
      <c r="D35" s="69"/>
      <c r="E35" s="69"/>
      <c r="F35" s="69"/>
      <c r="G35" s="69"/>
      <c r="H35" s="10"/>
      <c r="I35" s="10" t="s">
        <v>15</v>
      </c>
      <c r="J35" s="10"/>
      <c r="K35" s="10"/>
      <c r="L35" s="10"/>
      <c r="M35" s="10"/>
      <c r="N35" s="10"/>
      <c r="O35" s="10"/>
      <c r="P35" s="10"/>
      <c r="Q35" s="10"/>
      <c r="R35" s="88"/>
      <c r="S35" s="15"/>
      <c r="T35" s="15"/>
      <c r="U35" s="15"/>
      <c r="V35" s="15"/>
      <c r="W35" s="15"/>
      <c r="X35" s="69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69"/>
    </row>
    <row r="36" spans="1:41" ht="16.5" customHeight="1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8"/>
      <c r="S36" s="10"/>
      <c r="T36" s="10"/>
      <c r="U36" s="10"/>
      <c r="V36" s="10"/>
      <c r="W36" s="10"/>
      <c r="X36" s="10"/>
      <c r="Y36" s="10"/>
      <c r="Z36" s="10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15"/>
      <c r="AO36" s="15"/>
    </row>
    <row r="37" spans="1:41" ht="16.5" customHeight="1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8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5"/>
      <c r="AK37" s="15"/>
      <c r="AL37" s="15"/>
      <c r="AM37" s="15"/>
      <c r="AN37" s="15"/>
      <c r="AO37" s="15"/>
    </row>
    <row r="38" spans="1:41" ht="16.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8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5"/>
    </row>
    <row r="39" spans="1:41" ht="16.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88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5"/>
    </row>
    <row r="40" spans="1:41" ht="16.5">
      <c r="A40" s="2"/>
      <c r="B40" s="10" t="s">
        <v>5</v>
      </c>
      <c r="C40" s="10"/>
      <c r="D40" s="10"/>
      <c r="E40" s="10"/>
      <c r="F40" s="10"/>
      <c r="G40" s="10"/>
      <c r="H40" s="10"/>
      <c r="I40" s="20"/>
      <c r="J40" s="20"/>
      <c r="K40" s="20"/>
      <c r="L40" s="20"/>
      <c r="M40" s="15"/>
      <c r="N40" s="15"/>
      <c r="O40" s="15"/>
      <c r="P40" s="10"/>
      <c r="Q40" s="10"/>
      <c r="R40" s="88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20"/>
      <c r="AG40" s="20"/>
      <c r="AH40" s="20"/>
      <c r="AI40" s="20"/>
      <c r="AJ40" s="15"/>
      <c r="AK40" s="15"/>
      <c r="AL40" s="15"/>
      <c r="AM40" s="15"/>
      <c r="AN40" s="15"/>
      <c r="AO40" s="15"/>
    </row>
    <row r="41" spans="1:41" ht="16.5">
      <c r="A41" s="2"/>
      <c r="B41" s="10" t="s">
        <v>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8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5"/>
    </row>
    <row r="42" spans="1:41" ht="16.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68"/>
      <c r="AG42" s="68"/>
      <c r="AH42" s="68"/>
      <c r="AI42" s="68"/>
      <c r="AJ42" s="15"/>
      <c r="AK42" s="15"/>
      <c r="AL42" s="15"/>
      <c r="AM42" s="15"/>
      <c r="AN42" s="15"/>
      <c r="AO42" s="15"/>
    </row>
    <row r="43" spans="1:41" ht="15.75" thickBo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9:42" ht="15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</sheetData>
  <sheetProtection/>
  <mergeCells count="18">
    <mergeCell ref="B10:O10"/>
    <mergeCell ref="F20:G20"/>
    <mergeCell ref="B11:D11"/>
    <mergeCell ref="F21:G21"/>
    <mergeCell ref="B1:R7"/>
    <mergeCell ref="A14:R14"/>
    <mergeCell ref="A12:R12"/>
    <mergeCell ref="F18:G18"/>
    <mergeCell ref="AG9:AH9"/>
    <mergeCell ref="F28:G28"/>
    <mergeCell ref="F19:G19"/>
    <mergeCell ref="F22:G22"/>
    <mergeCell ref="F23:G23"/>
    <mergeCell ref="F24:G24"/>
    <mergeCell ref="F26:G26"/>
    <mergeCell ref="F25:G25"/>
    <mergeCell ref="F27:G27"/>
    <mergeCell ref="F17:G17"/>
  </mergeCells>
  <conditionalFormatting sqref="L18:N18 L17:M17 L25:N25 L19:M24 L26:M28">
    <cfRule type="cellIs" priority="5" dxfId="5" operator="equal">
      <formula>0</formula>
    </cfRule>
  </conditionalFormatting>
  <conditionalFormatting sqref="O16:P17 I18:P18 O19:P24 I16:M17 O26:P27 H17:H18 H19:M24 H25:P25 C17:F28 H26:M27 H28:P28 C16:H16 C15:P15 A14 A12">
    <cfRule type="cellIs" priority="7" dxfId="6" operator="equal">
      <formula>0</formula>
    </cfRule>
  </conditionalFormatting>
  <conditionalFormatting sqref="H17:K17 H18:L28">
    <cfRule type="cellIs" priority="6" dxfId="7" operator="equal">
      <formula>0</formula>
    </cfRule>
  </conditionalFormatting>
  <printOptions/>
  <pageMargins left="0.511811024" right="0.511811024" top="0.787401575" bottom="0.787401575" header="0.31496062" footer="0.3149606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4"/>
  <sheetViews>
    <sheetView showGridLines="0" tabSelected="1" view="pageBreakPreview" zoomScaleSheetLayoutView="100" zoomScalePageLayoutView="0" workbookViewId="0" topLeftCell="A7">
      <selection activeCell="AF19" sqref="AF19:AJ19"/>
    </sheetView>
  </sheetViews>
  <sheetFormatPr defaultColWidth="9.28125" defaultRowHeight="15"/>
  <cols>
    <col min="1" max="1" width="0.71875" style="107" customWidth="1"/>
    <col min="2" max="2" width="3.28125" style="107" bestFit="1" customWidth="1"/>
    <col min="3" max="3" width="5.57421875" style="121" bestFit="1" customWidth="1"/>
    <col min="4" max="4" width="0.71875" style="107" customWidth="1"/>
    <col min="5" max="16" width="1.7109375" style="107" customWidth="1"/>
    <col min="17" max="17" width="0.71875" style="107" customWidth="1"/>
    <col min="18" max="22" width="2.7109375" style="107" customWidth="1"/>
    <col min="23" max="23" width="0.71875" style="107" customWidth="1"/>
    <col min="24" max="30" width="1.7109375" style="107" customWidth="1"/>
    <col min="31" max="31" width="0.71875" style="107" customWidth="1"/>
    <col min="32" max="36" width="2.57421875" style="107" customWidth="1"/>
    <col min="37" max="37" width="0.71875" style="107" customWidth="1"/>
    <col min="38" max="42" width="2.421875" style="107" customWidth="1"/>
    <col min="43" max="43" width="0.5625" style="107" customWidth="1"/>
    <col min="44" max="47" width="2.57421875" style="107" customWidth="1"/>
    <col min="48" max="49" width="3.57421875" style="107" customWidth="1"/>
    <col min="50" max="51" width="3.57421875" style="382" hidden="1" customWidth="1"/>
    <col min="52" max="65" width="3.57421875" style="112" hidden="1" customWidth="1"/>
    <col min="66" max="67" width="9.28125" style="112" hidden="1" customWidth="1"/>
    <col min="68" max="87" width="0" style="107" hidden="1" customWidth="1"/>
    <col min="88" max="16384" width="9.28125" style="107" customWidth="1"/>
  </cols>
  <sheetData>
    <row r="1" spans="1:62" ht="15" customHeight="1">
      <c r="A1" s="567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111"/>
      <c r="AX1" s="569" t="s">
        <v>36</v>
      </c>
      <c r="AY1" s="569"/>
      <c r="AZ1" s="569"/>
      <c r="BA1" s="569"/>
      <c r="BB1" s="569"/>
      <c r="BC1" s="569"/>
      <c r="BD1" s="569"/>
      <c r="BE1" s="570" t="s">
        <v>37</v>
      </c>
      <c r="BF1" s="570"/>
      <c r="BG1" s="570"/>
      <c r="BH1" s="570"/>
      <c r="BI1" s="570"/>
      <c r="BJ1" s="432" t="s">
        <v>38</v>
      </c>
    </row>
    <row r="2" spans="1:62" ht="15" customHeight="1">
      <c r="A2" s="568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104"/>
      <c r="AX2" s="390" t="s">
        <v>75</v>
      </c>
      <c r="AY2" s="390"/>
      <c r="AZ2" s="433"/>
      <c r="BA2" s="433"/>
      <c r="BB2" s="433"/>
      <c r="BC2" s="433"/>
      <c r="BD2" s="433"/>
      <c r="BE2" s="434" t="s">
        <v>40</v>
      </c>
      <c r="BF2" s="434"/>
      <c r="BG2" s="434"/>
      <c r="BH2" s="434"/>
      <c r="BI2" s="434"/>
      <c r="BJ2" s="432" t="s">
        <v>66</v>
      </c>
    </row>
    <row r="3" spans="1:62" ht="15" customHeight="1">
      <c r="A3" s="568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104"/>
      <c r="AX3" s="390" t="s">
        <v>144</v>
      </c>
      <c r="AY3" s="390"/>
      <c r="AZ3" s="433"/>
      <c r="BA3" s="433"/>
      <c r="BB3" s="433"/>
      <c r="BC3" s="433"/>
      <c r="BD3" s="433"/>
      <c r="BE3" s="434" t="s">
        <v>41</v>
      </c>
      <c r="BF3" s="434"/>
      <c r="BG3" s="434"/>
      <c r="BH3" s="434"/>
      <c r="BI3" s="434"/>
      <c r="BJ3" s="432" t="s">
        <v>67</v>
      </c>
    </row>
    <row r="4" spans="1:62" ht="15" customHeight="1">
      <c r="A4" s="568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104"/>
      <c r="AX4" s="390" t="s">
        <v>73</v>
      </c>
      <c r="AY4" s="390"/>
      <c r="AZ4" s="433"/>
      <c r="BA4" s="433"/>
      <c r="BB4" s="433"/>
      <c r="BC4" s="433"/>
      <c r="BD4" s="433"/>
      <c r="BE4" s="434" t="s">
        <v>42</v>
      </c>
      <c r="BF4" s="434"/>
      <c r="BG4" s="434"/>
      <c r="BH4" s="434"/>
      <c r="BI4" s="434"/>
      <c r="BJ4" s="432" t="s">
        <v>68</v>
      </c>
    </row>
    <row r="5" spans="1:62" ht="15" customHeight="1">
      <c r="A5" s="568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104"/>
      <c r="AX5" s="390" t="s">
        <v>145</v>
      </c>
      <c r="AY5" s="390"/>
      <c r="AZ5" s="433"/>
      <c r="BA5" s="433"/>
      <c r="BB5" s="433"/>
      <c r="BC5" s="433"/>
      <c r="BD5" s="433"/>
      <c r="BE5" s="434" t="s">
        <v>43</v>
      </c>
      <c r="BF5" s="434"/>
      <c r="BG5" s="434"/>
      <c r="BH5" s="434"/>
      <c r="BI5" s="434"/>
      <c r="BJ5" s="432" t="s">
        <v>69</v>
      </c>
    </row>
    <row r="6" spans="1:61" ht="15" customHeight="1">
      <c r="A6" s="568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104"/>
      <c r="AX6" s="390" t="s">
        <v>143</v>
      </c>
      <c r="AY6" s="390"/>
      <c r="AZ6" s="433"/>
      <c r="BA6" s="433"/>
      <c r="BB6" s="433"/>
      <c r="BC6" s="433"/>
      <c r="BD6" s="433"/>
      <c r="BE6" s="434" t="s">
        <v>44</v>
      </c>
      <c r="BF6" s="434"/>
      <c r="BG6" s="434"/>
      <c r="BH6" s="434"/>
      <c r="BI6" s="434"/>
    </row>
    <row r="7" spans="1:61" ht="15" customHeight="1">
      <c r="A7" s="568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238"/>
      <c r="AX7" s="390" t="s">
        <v>119</v>
      </c>
      <c r="AY7" s="390"/>
      <c r="AZ7" s="433"/>
      <c r="BA7" s="433"/>
      <c r="BB7" s="433"/>
      <c r="BC7" s="433"/>
      <c r="BD7" s="433"/>
      <c r="BE7" s="434" t="s">
        <v>46</v>
      </c>
      <c r="BF7" s="434"/>
      <c r="BG7" s="434"/>
      <c r="BH7" s="434"/>
      <c r="BI7" s="434"/>
    </row>
    <row r="8" spans="1:62" ht="18.75">
      <c r="A8" s="252"/>
      <c r="B8" s="542" t="s">
        <v>132</v>
      </c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1" t="s">
        <v>131</v>
      </c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253"/>
      <c r="AU8" s="253"/>
      <c r="AV8" s="254"/>
      <c r="AW8" s="104"/>
      <c r="AX8" s="394" t="s">
        <v>146</v>
      </c>
      <c r="AY8" s="395"/>
      <c r="BE8" s="435" t="s">
        <v>78</v>
      </c>
      <c r="BF8" s="436"/>
      <c r="BG8" s="436"/>
      <c r="BH8" s="436"/>
      <c r="BI8" s="436"/>
      <c r="BJ8" s="112" t="s">
        <v>131</v>
      </c>
    </row>
    <row r="9" spans="1:62" ht="3.75" customHeight="1" thickBot="1">
      <c r="A9" s="255"/>
      <c r="B9" s="256"/>
      <c r="C9" s="257"/>
      <c r="D9" s="256"/>
      <c r="E9" s="257"/>
      <c r="F9" s="256"/>
      <c r="G9" s="257"/>
      <c r="H9" s="256"/>
      <c r="I9" s="258"/>
      <c r="J9" s="257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256"/>
      <c r="AU9" s="256"/>
      <c r="AV9" s="256"/>
      <c r="AW9" s="104"/>
      <c r="AX9" s="391" t="s">
        <v>147</v>
      </c>
      <c r="AY9" s="390"/>
      <c r="AZ9" s="433"/>
      <c r="BA9" s="433"/>
      <c r="BB9" s="433"/>
      <c r="BC9" s="433"/>
      <c r="BD9" s="433"/>
      <c r="BE9" s="435"/>
      <c r="BF9" s="436"/>
      <c r="BG9" s="436"/>
      <c r="BH9" s="436"/>
      <c r="BI9" s="436"/>
      <c r="BJ9" s="112" t="s">
        <v>133</v>
      </c>
    </row>
    <row r="10" spans="1:61" ht="15.75">
      <c r="A10" s="156"/>
      <c r="B10" s="571" t="s">
        <v>155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259"/>
      <c r="AW10" s="381"/>
      <c r="AX10" s="390" t="s">
        <v>142</v>
      </c>
      <c r="AY10" s="390"/>
      <c r="AZ10" s="433"/>
      <c r="BA10" s="433"/>
      <c r="BB10" s="433"/>
      <c r="BC10" s="433"/>
      <c r="BD10" s="433"/>
      <c r="BE10" s="435"/>
      <c r="BF10" s="435"/>
      <c r="BG10" s="435"/>
      <c r="BH10" s="435"/>
      <c r="BI10" s="435"/>
    </row>
    <row r="11" spans="1:61" ht="12.75">
      <c r="A11" s="160"/>
      <c r="B11" s="168"/>
      <c r="C11" s="203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04"/>
      <c r="AX11" s="390" t="s">
        <v>110</v>
      </c>
      <c r="AY11" s="391"/>
      <c r="BE11" s="435"/>
      <c r="BF11" s="435"/>
      <c r="BG11" s="435"/>
      <c r="BH11" s="435"/>
      <c r="BI11" s="435"/>
    </row>
    <row r="12" spans="1:61" ht="13.5">
      <c r="A12" s="160"/>
      <c r="B12" s="572" t="s">
        <v>48</v>
      </c>
      <c r="C12" s="572"/>
      <c r="D12" s="572"/>
      <c r="E12" s="572"/>
      <c r="F12" s="184"/>
      <c r="G12" s="573" t="s">
        <v>220</v>
      </c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175"/>
      <c r="AW12" s="104"/>
      <c r="AX12" s="392" t="s">
        <v>149</v>
      </c>
      <c r="AY12" s="390"/>
      <c r="AZ12" s="433"/>
      <c r="BA12" s="433"/>
      <c r="BB12" s="433"/>
      <c r="BC12" s="433"/>
      <c r="BD12" s="433"/>
      <c r="BE12" s="435"/>
      <c r="BF12" s="435"/>
      <c r="BG12" s="435"/>
      <c r="BH12" s="435"/>
      <c r="BI12" s="435"/>
    </row>
    <row r="13" spans="1:67" ht="12.75">
      <c r="A13" s="160"/>
      <c r="B13" s="168"/>
      <c r="C13" s="203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04"/>
      <c r="AX13" s="393" t="s">
        <v>148</v>
      </c>
      <c r="AY13" s="390"/>
      <c r="AZ13" s="433"/>
      <c r="BA13" s="433"/>
      <c r="BB13" s="433"/>
      <c r="BC13" s="433"/>
      <c r="BD13" s="433"/>
      <c r="BE13" s="435" t="s">
        <v>126</v>
      </c>
      <c r="BF13" s="435"/>
      <c r="BG13" s="435"/>
      <c r="BH13" s="435"/>
      <c r="BI13" s="435"/>
      <c r="BL13" s="437" t="str">
        <f>V8</f>
        <v>EDUCAÇÃO INFANTIL - CRECHE</v>
      </c>
      <c r="BM13" s="437"/>
      <c r="BN13" s="437"/>
      <c r="BO13" s="437"/>
    </row>
    <row r="14" spans="1:61" ht="12.75">
      <c r="A14" s="160"/>
      <c r="B14" s="260" t="s">
        <v>49</v>
      </c>
      <c r="C14" s="260" t="s">
        <v>50</v>
      </c>
      <c r="D14" s="261"/>
      <c r="E14" s="566" t="s">
        <v>51</v>
      </c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261"/>
      <c r="R14" s="566" t="s">
        <v>13</v>
      </c>
      <c r="S14" s="566"/>
      <c r="T14" s="566"/>
      <c r="U14" s="566"/>
      <c r="V14" s="566"/>
      <c r="W14" s="261"/>
      <c r="X14" s="566" t="s">
        <v>12</v>
      </c>
      <c r="Y14" s="566"/>
      <c r="Z14" s="566"/>
      <c r="AA14" s="566"/>
      <c r="AB14" s="566"/>
      <c r="AC14" s="566"/>
      <c r="AD14" s="566"/>
      <c r="AE14" s="261"/>
      <c r="AF14" s="566" t="s">
        <v>52</v>
      </c>
      <c r="AG14" s="566"/>
      <c r="AH14" s="566"/>
      <c r="AI14" s="566"/>
      <c r="AJ14" s="566"/>
      <c r="AK14" s="261"/>
      <c r="AL14" s="566" t="s">
        <v>53</v>
      </c>
      <c r="AM14" s="566"/>
      <c r="AN14" s="566"/>
      <c r="AO14" s="566"/>
      <c r="AP14" s="566"/>
      <c r="AQ14" s="261"/>
      <c r="AR14" s="575" t="s">
        <v>54</v>
      </c>
      <c r="AS14" s="576"/>
      <c r="AT14" s="576"/>
      <c r="AU14" s="577"/>
      <c r="AV14" s="262" t="s">
        <v>72</v>
      </c>
      <c r="AW14" s="114"/>
      <c r="AX14" s="385" t="s">
        <v>156</v>
      </c>
      <c r="AY14" s="389" t="s">
        <v>139</v>
      </c>
      <c r="AZ14" s="438"/>
      <c r="BA14" s="433"/>
      <c r="BB14" s="433"/>
      <c r="BC14" s="433"/>
      <c r="BD14" s="433"/>
      <c r="BE14" s="435"/>
      <c r="BF14" s="435"/>
      <c r="BG14" s="435"/>
      <c r="BH14" s="435"/>
      <c r="BI14" s="435"/>
    </row>
    <row r="15" spans="1:61" ht="3.75" customHeight="1">
      <c r="A15" s="160"/>
      <c r="B15" s="263"/>
      <c r="C15" s="263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8"/>
      <c r="AS15" s="268"/>
      <c r="AT15" s="268"/>
      <c r="AU15" s="268"/>
      <c r="AV15" s="261"/>
      <c r="AW15" s="115"/>
      <c r="AX15" s="385" t="s">
        <v>157</v>
      </c>
      <c r="AY15" s="384"/>
      <c r="AZ15" s="439"/>
      <c r="BA15" s="433"/>
      <c r="BB15" s="433"/>
      <c r="BC15" s="433"/>
      <c r="BD15" s="433"/>
      <c r="BE15" s="435"/>
      <c r="BF15" s="435"/>
      <c r="BG15" s="435"/>
      <c r="BH15" s="435"/>
      <c r="BI15" s="435"/>
    </row>
    <row r="16" spans="1:61" ht="16.5" customHeight="1">
      <c r="A16" s="160"/>
      <c r="B16" s="264" t="s">
        <v>55</v>
      </c>
      <c r="C16" s="265" t="s">
        <v>38</v>
      </c>
      <c r="D16" s="266">
        <f>IF(OR(C16="I",C16="II",C16="III",C16="IV",C16="V",C16=1,C16=2,C16=3,C16=4,C16=5),1,0)</f>
        <v>1</v>
      </c>
      <c r="E16" s="536" t="s">
        <v>170</v>
      </c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261"/>
      <c r="R16" s="540" t="s">
        <v>171</v>
      </c>
      <c r="S16" s="540"/>
      <c r="T16" s="540"/>
      <c r="U16" s="540"/>
      <c r="V16" s="540"/>
      <c r="W16" s="261"/>
      <c r="X16" s="536" t="s">
        <v>73</v>
      </c>
      <c r="Y16" s="536"/>
      <c r="Z16" s="536"/>
      <c r="AA16" s="536"/>
      <c r="AB16" s="536"/>
      <c r="AC16" s="536"/>
      <c r="AD16" s="536"/>
      <c r="AE16" s="261"/>
      <c r="AF16" s="536" t="s">
        <v>44</v>
      </c>
      <c r="AG16" s="536"/>
      <c r="AH16" s="536"/>
      <c r="AI16" s="536"/>
      <c r="AJ16" s="536"/>
      <c r="AK16" s="261"/>
      <c r="AL16" s="540" t="s">
        <v>172</v>
      </c>
      <c r="AM16" s="540"/>
      <c r="AN16" s="540"/>
      <c r="AO16" s="540"/>
      <c r="AP16" s="540"/>
      <c r="AQ16" s="261"/>
      <c r="AR16" s="544">
        <v>2804</v>
      </c>
      <c r="AS16" s="545"/>
      <c r="AT16" s="545"/>
      <c r="AU16" s="546"/>
      <c r="AV16" s="267" t="s">
        <v>173</v>
      </c>
      <c r="AW16" s="116"/>
      <c r="AY16" s="386">
        <v>1111</v>
      </c>
      <c r="AZ16" s="440"/>
      <c r="BA16" s="433"/>
      <c r="BB16" s="433"/>
      <c r="BC16" s="433"/>
      <c r="BD16" s="433"/>
      <c r="BE16" s="435"/>
      <c r="BF16" s="435"/>
      <c r="BG16" s="435"/>
      <c r="BH16" s="435"/>
      <c r="BI16" s="435"/>
    </row>
    <row r="17" spans="1:61" ht="16.5" customHeight="1">
      <c r="A17" s="160"/>
      <c r="B17" s="264" t="s">
        <v>56</v>
      </c>
      <c r="C17" s="265" t="s">
        <v>38</v>
      </c>
      <c r="D17" s="266">
        <f aca="true" t="shared" si="0" ref="D17:D45">IF(OR(C17="I",C17="II",C17="III",C17="IV",C17="V",C17=1,C17=2,C17=3,C17=4,C17=5),1,0)</f>
        <v>1</v>
      </c>
      <c r="E17" s="536" t="s">
        <v>174</v>
      </c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261"/>
      <c r="R17" s="540" t="s">
        <v>175</v>
      </c>
      <c r="S17" s="540"/>
      <c r="T17" s="540"/>
      <c r="U17" s="540"/>
      <c r="V17" s="540"/>
      <c r="W17" s="261"/>
      <c r="X17" s="536" t="s">
        <v>73</v>
      </c>
      <c r="Y17" s="536"/>
      <c r="Z17" s="536"/>
      <c r="AA17" s="536"/>
      <c r="AB17" s="536"/>
      <c r="AC17" s="536"/>
      <c r="AD17" s="536"/>
      <c r="AE17" s="261"/>
      <c r="AF17" s="536" t="s">
        <v>44</v>
      </c>
      <c r="AG17" s="536"/>
      <c r="AH17" s="536"/>
      <c r="AI17" s="536"/>
      <c r="AJ17" s="536"/>
      <c r="AK17" s="261"/>
      <c r="AL17" s="540" t="s">
        <v>176</v>
      </c>
      <c r="AM17" s="540"/>
      <c r="AN17" s="540"/>
      <c r="AO17" s="540"/>
      <c r="AP17" s="540"/>
      <c r="AQ17" s="261"/>
      <c r="AR17" s="544">
        <v>2804</v>
      </c>
      <c r="AS17" s="545"/>
      <c r="AT17" s="545"/>
      <c r="AU17" s="546"/>
      <c r="AV17" s="267" t="s">
        <v>177</v>
      </c>
      <c r="AW17" s="116"/>
      <c r="AY17" s="386">
        <v>0</v>
      </c>
      <c r="AZ17" s="440"/>
      <c r="BA17" s="433"/>
      <c r="BB17" s="433"/>
      <c r="BC17" s="433"/>
      <c r="BD17" s="433"/>
      <c r="BE17" s="435"/>
      <c r="BF17" s="435"/>
      <c r="BG17" s="435"/>
      <c r="BH17" s="435"/>
      <c r="BI17" s="435"/>
    </row>
    <row r="18" spans="1:61" ht="16.5" customHeight="1">
      <c r="A18" s="160"/>
      <c r="B18" s="264" t="s">
        <v>57</v>
      </c>
      <c r="C18" s="265" t="s">
        <v>38</v>
      </c>
      <c r="D18" s="266">
        <f t="shared" si="0"/>
        <v>1</v>
      </c>
      <c r="E18" s="536" t="s">
        <v>211</v>
      </c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261"/>
      <c r="R18" s="540" t="s">
        <v>212</v>
      </c>
      <c r="S18" s="540"/>
      <c r="T18" s="540"/>
      <c r="U18" s="540"/>
      <c r="V18" s="540"/>
      <c r="W18" s="261"/>
      <c r="X18" s="536" t="s">
        <v>144</v>
      </c>
      <c r="Y18" s="536"/>
      <c r="Z18" s="536"/>
      <c r="AA18" s="536"/>
      <c r="AB18" s="536"/>
      <c r="AC18" s="536"/>
      <c r="AD18" s="536"/>
      <c r="AE18" s="261"/>
      <c r="AF18" s="536" t="s">
        <v>44</v>
      </c>
      <c r="AG18" s="536"/>
      <c r="AH18" s="536"/>
      <c r="AI18" s="536"/>
      <c r="AJ18" s="536"/>
      <c r="AK18" s="261"/>
      <c r="AL18" s="540" t="s">
        <v>172</v>
      </c>
      <c r="AM18" s="540"/>
      <c r="AN18" s="540"/>
      <c r="AO18" s="540"/>
      <c r="AP18" s="540"/>
      <c r="AQ18" s="261"/>
      <c r="AR18" s="544">
        <v>3783.52</v>
      </c>
      <c r="AS18" s="545"/>
      <c r="AT18" s="545"/>
      <c r="AU18" s="546"/>
      <c r="AV18" s="267" t="s">
        <v>213</v>
      </c>
      <c r="AW18" s="116"/>
      <c r="AX18" s="385"/>
      <c r="AY18" s="386"/>
      <c r="AZ18" s="440"/>
      <c r="BA18" s="433"/>
      <c r="BB18" s="433"/>
      <c r="BC18" s="433"/>
      <c r="BD18" s="433"/>
      <c r="BE18" s="435"/>
      <c r="BF18" s="435"/>
      <c r="BG18" s="435"/>
      <c r="BH18" s="435"/>
      <c r="BI18" s="435"/>
    </row>
    <row r="19" spans="1:61" ht="16.5" customHeight="1">
      <c r="A19" s="160"/>
      <c r="B19" s="264" t="s">
        <v>58</v>
      </c>
      <c r="C19" s="265" t="s">
        <v>38</v>
      </c>
      <c r="D19" s="266">
        <f t="shared" si="0"/>
        <v>1</v>
      </c>
      <c r="E19" s="536" t="s">
        <v>178</v>
      </c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261"/>
      <c r="R19" s="565" t="s">
        <v>179</v>
      </c>
      <c r="S19" s="540"/>
      <c r="T19" s="540"/>
      <c r="U19" s="540"/>
      <c r="V19" s="540"/>
      <c r="W19" s="261"/>
      <c r="X19" s="536" t="s">
        <v>73</v>
      </c>
      <c r="Y19" s="536"/>
      <c r="Z19" s="536"/>
      <c r="AA19" s="536"/>
      <c r="AB19" s="536"/>
      <c r="AC19" s="536"/>
      <c r="AD19" s="536"/>
      <c r="AE19" s="261"/>
      <c r="AF19" s="536" t="s">
        <v>44</v>
      </c>
      <c r="AG19" s="536"/>
      <c r="AH19" s="536"/>
      <c r="AI19" s="536"/>
      <c r="AJ19" s="536"/>
      <c r="AK19" s="261"/>
      <c r="AL19" s="540" t="s">
        <v>176</v>
      </c>
      <c r="AM19" s="540"/>
      <c r="AN19" s="540"/>
      <c r="AO19" s="540"/>
      <c r="AP19" s="540"/>
      <c r="AQ19" s="261"/>
      <c r="AR19" s="544">
        <v>2972.24</v>
      </c>
      <c r="AS19" s="545"/>
      <c r="AT19" s="545"/>
      <c r="AU19" s="546"/>
      <c r="AV19" s="267" t="s">
        <v>180</v>
      </c>
      <c r="AW19" s="116"/>
      <c r="AX19" s="385"/>
      <c r="AY19" s="386"/>
      <c r="AZ19" s="440"/>
      <c r="BA19" s="433"/>
      <c r="BB19" s="433"/>
      <c r="BC19" s="433"/>
      <c r="BD19" s="433"/>
      <c r="BE19" s="435"/>
      <c r="BF19" s="435"/>
      <c r="BG19" s="435"/>
      <c r="BH19" s="435"/>
      <c r="BI19" s="435"/>
    </row>
    <row r="20" spans="1:61" ht="16.5" customHeight="1">
      <c r="A20" s="160"/>
      <c r="B20" s="264" t="s">
        <v>59</v>
      </c>
      <c r="C20" s="265"/>
      <c r="D20" s="266">
        <f t="shared" si="0"/>
        <v>0</v>
      </c>
      <c r="E20" s="536" t="s">
        <v>216</v>
      </c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261"/>
      <c r="R20" s="540"/>
      <c r="S20" s="540"/>
      <c r="T20" s="540"/>
      <c r="U20" s="540"/>
      <c r="V20" s="540"/>
      <c r="W20" s="261"/>
      <c r="X20" s="536"/>
      <c r="Y20" s="536"/>
      <c r="Z20" s="536"/>
      <c r="AA20" s="536"/>
      <c r="AB20" s="536"/>
      <c r="AC20" s="536"/>
      <c r="AD20" s="536"/>
      <c r="AE20" s="261"/>
      <c r="AF20" s="536"/>
      <c r="AG20" s="536"/>
      <c r="AH20" s="536"/>
      <c r="AI20" s="536"/>
      <c r="AJ20" s="536"/>
      <c r="AK20" s="261"/>
      <c r="AL20" s="540"/>
      <c r="AM20" s="540"/>
      <c r="AN20" s="540"/>
      <c r="AO20" s="540"/>
      <c r="AP20" s="540"/>
      <c r="AQ20" s="261"/>
      <c r="AR20" s="544"/>
      <c r="AS20" s="545"/>
      <c r="AT20" s="545"/>
      <c r="AU20" s="546"/>
      <c r="AV20" s="267"/>
      <c r="AW20" s="116"/>
      <c r="AX20" s="385"/>
      <c r="AY20" s="386"/>
      <c r="AZ20" s="440"/>
      <c r="BA20" s="433"/>
      <c r="BB20" s="433"/>
      <c r="BC20" s="433"/>
      <c r="BD20" s="433"/>
      <c r="BE20" s="435"/>
      <c r="BF20" s="435"/>
      <c r="BG20" s="435"/>
      <c r="BH20" s="435"/>
      <c r="BI20" s="435"/>
    </row>
    <row r="21" spans="1:61" ht="16.5" customHeight="1">
      <c r="A21" s="160"/>
      <c r="B21" s="264" t="s">
        <v>60</v>
      </c>
      <c r="C21" s="265" t="s">
        <v>38</v>
      </c>
      <c r="D21" s="266">
        <f t="shared" si="0"/>
        <v>1</v>
      </c>
      <c r="E21" s="536" t="s">
        <v>181</v>
      </c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261"/>
      <c r="R21" s="540" t="s">
        <v>182</v>
      </c>
      <c r="S21" s="540"/>
      <c r="T21" s="540"/>
      <c r="U21" s="540"/>
      <c r="V21" s="540"/>
      <c r="W21" s="261"/>
      <c r="X21" s="536" t="s">
        <v>119</v>
      </c>
      <c r="Y21" s="536"/>
      <c r="Z21" s="536"/>
      <c r="AA21" s="536"/>
      <c r="AB21" s="536"/>
      <c r="AC21" s="536"/>
      <c r="AD21" s="536"/>
      <c r="AE21" s="261"/>
      <c r="AF21" s="536" t="s">
        <v>42</v>
      </c>
      <c r="AG21" s="536"/>
      <c r="AH21" s="536"/>
      <c r="AI21" s="536"/>
      <c r="AJ21" s="536"/>
      <c r="AK21" s="261"/>
      <c r="AL21" s="540" t="s">
        <v>183</v>
      </c>
      <c r="AM21" s="540"/>
      <c r="AN21" s="540"/>
      <c r="AO21" s="540"/>
      <c r="AP21" s="540"/>
      <c r="AQ21" s="261"/>
      <c r="AR21" s="544">
        <v>3328</v>
      </c>
      <c r="AS21" s="545"/>
      <c r="AT21" s="545"/>
      <c r="AU21" s="546"/>
      <c r="AV21" s="267" t="s">
        <v>184</v>
      </c>
      <c r="AW21" s="116"/>
      <c r="AX21" s="385"/>
      <c r="AY21" s="386"/>
      <c r="AZ21" s="440"/>
      <c r="BA21" s="433"/>
      <c r="BB21" s="433"/>
      <c r="BC21" s="433"/>
      <c r="BD21" s="433"/>
      <c r="BE21" s="435"/>
      <c r="BF21" s="435"/>
      <c r="BG21" s="435"/>
      <c r="BH21" s="435"/>
      <c r="BI21" s="435"/>
    </row>
    <row r="22" spans="1:61" ht="16.5" customHeight="1">
      <c r="A22" s="160"/>
      <c r="B22" s="264" t="s">
        <v>61</v>
      </c>
      <c r="C22" s="265" t="s">
        <v>38</v>
      </c>
      <c r="D22" s="266">
        <f t="shared" si="0"/>
        <v>1</v>
      </c>
      <c r="E22" s="536" t="s">
        <v>185</v>
      </c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261"/>
      <c r="R22" s="540" t="s">
        <v>186</v>
      </c>
      <c r="S22" s="540"/>
      <c r="T22" s="540"/>
      <c r="U22" s="540"/>
      <c r="V22" s="540"/>
      <c r="W22" s="261"/>
      <c r="X22" s="536" t="s">
        <v>146</v>
      </c>
      <c r="Y22" s="536"/>
      <c r="Z22" s="536"/>
      <c r="AA22" s="536"/>
      <c r="AB22" s="536"/>
      <c r="AC22" s="536"/>
      <c r="AD22" s="536"/>
      <c r="AE22" s="261"/>
      <c r="AF22" s="536" t="s">
        <v>41</v>
      </c>
      <c r="AG22" s="536"/>
      <c r="AH22" s="536"/>
      <c r="AI22" s="536"/>
      <c r="AJ22" s="536"/>
      <c r="AK22" s="261"/>
      <c r="AL22" s="540" t="s">
        <v>176</v>
      </c>
      <c r="AM22" s="540"/>
      <c r="AN22" s="540"/>
      <c r="AO22" s="540"/>
      <c r="AP22" s="540"/>
      <c r="AQ22" s="261"/>
      <c r="AR22" s="544">
        <v>1771.02</v>
      </c>
      <c r="AS22" s="545"/>
      <c r="AT22" s="545"/>
      <c r="AU22" s="546"/>
      <c r="AV22" s="267" t="s">
        <v>187</v>
      </c>
      <c r="AW22" s="116"/>
      <c r="AX22" s="385"/>
      <c r="AY22" s="386"/>
      <c r="AZ22" s="440"/>
      <c r="BA22" s="433"/>
      <c r="BB22" s="433"/>
      <c r="BC22" s="433"/>
      <c r="BD22" s="433"/>
      <c r="BE22" s="435"/>
      <c r="BF22" s="435"/>
      <c r="BG22" s="435"/>
      <c r="BH22" s="435"/>
      <c r="BI22" s="435"/>
    </row>
    <row r="23" spans="1:61" ht="16.5" customHeight="1">
      <c r="A23" s="160"/>
      <c r="B23" s="264" t="s">
        <v>62</v>
      </c>
      <c r="C23" s="265" t="s">
        <v>38</v>
      </c>
      <c r="D23" s="266">
        <f t="shared" si="0"/>
        <v>1</v>
      </c>
      <c r="E23" s="536" t="s">
        <v>188</v>
      </c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261"/>
      <c r="R23" s="565" t="s">
        <v>189</v>
      </c>
      <c r="S23" s="540"/>
      <c r="T23" s="540"/>
      <c r="U23" s="540"/>
      <c r="V23" s="540"/>
      <c r="W23" s="261"/>
      <c r="X23" s="536" t="s">
        <v>73</v>
      </c>
      <c r="Y23" s="536"/>
      <c r="Z23" s="536"/>
      <c r="AA23" s="536"/>
      <c r="AB23" s="536"/>
      <c r="AC23" s="536"/>
      <c r="AD23" s="536"/>
      <c r="AE23" s="261"/>
      <c r="AF23" s="536" t="s">
        <v>44</v>
      </c>
      <c r="AG23" s="536"/>
      <c r="AH23" s="536"/>
      <c r="AI23" s="536"/>
      <c r="AJ23" s="536"/>
      <c r="AK23" s="261"/>
      <c r="AL23" s="540" t="s">
        <v>172</v>
      </c>
      <c r="AM23" s="540"/>
      <c r="AN23" s="540"/>
      <c r="AO23" s="540"/>
      <c r="AP23" s="540"/>
      <c r="AQ23" s="261"/>
      <c r="AR23" s="544">
        <v>2804</v>
      </c>
      <c r="AS23" s="545"/>
      <c r="AT23" s="545"/>
      <c r="AU23" s="546"/>
      <c r="AV23" s="267" t="s">
        <v>190</v>
      </c>
      <c r="AW23" s="116"/>
      <c r="AX23" s="385"/>
      <c r="AY23" s="386"/>
      <c r="AZ23" s="440"/>
      <c r="BA23" s="433"/>
      <c r="BB23" s="433"/>
      <c r="BC23" s="433"/>
      <c r="BD23" s="433"/>
      <c r="BE23" s="435"/>
      <c r="BF23" s="435"/>
      <c r="BG23" s="435"/>
      <c r="BH23" s="435"/>
      <c r="BI23" s="435"/>
    </row>
    <row r="24" spans="1:61" ht="16.5" customHeight="1">
      <c r="A24" s="160"/>
      <c r="B24" s="264" t="s">
        <v>63</v>
      </c>
      <c r="C24" s="265" t="s">
        <v>38</v>
      </c>
      <c r="D24" s="266">
        <f t="shared" si="0"/>
        <v>1</v>
      </c>
      <c r="E24" s="536" t="s">
        <v>191</v>
      </c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261"/>
      <c r="R24" s="565" t="s">
        <v>192</v>
      </c>
      <c r="S24" s="540"/>
      <c r="T24" s="540"/>
      <c r="U24" s="540"/>
      <c r="V24" s="540"/>
      <c r="W24" s="261"/>
      <c r="X24" s="537" t="s">
        <v>73</v>
      </c>
      <c r="Y24" s="538"/>
      <c r="Z24" s="538"/>
      <c r="AA24" s="538"/>
      <c r="AB24" s="538"/>
      <c r="AC24" s="538"/>
      <c r="AD24" s="539"/>
      <c r="AE24" s="261"/>
      <c r="AF24" s="536" t="s">
        <v>44</v>
      </c>
      <c r="AG24" s="536"/>
      <c r="AH24" s="536"/>
      <c r="AI24" s="536"/>
      <c r="AJ24" s="536"/>
      <c r="AK24" s="261"/>
      <c r="AL24" s="540" t="s">
        <v>176</v>
      </c>
      <c r="AM24" s="540"/>
      <c r="AN24" s="540"/>
      <c r="AO24" s="540"/>
      <c r="AP24" s="540"/>
      <c r="AQ24" s="261"/>
      <c r="AR24" s="544">
        <v>2804</v>
      </c>
      <c r="AS24" s="545"/>
      <c r="AT24" s="545"/>
      <c r="AU24" s="546"/>
      <c r="AV24" s="267" t="s">
        <v>193</v>
      </c>
      <c r="AW24" s="116"/>
      <c r="AX24" s="385"/>
      <c r="AY24" s="386"/>
      <c r="AZ24" s="440"/>
      <c r="BA24" s="433"/>
      <c r="BB24" s="433"/>
      <c r="BC24" s="433"/>
      <c r="BD24" s="433"/>
      <c r="BE24" s="435"/>
      <c r="BF24" s="435"/>
      <c r="BG24" s="435"/>
      <c r="BH24" s="435"/>
      <c r="BI24" s="435"/>
    </row>
    <row r="25" spans="1:52" ht="16.5" customHeight="1">
      <c r="A25" s="160"/>
      <c r="B25" s="264">
        <v>10</v>
      </c>
      <c r="C25" s="265" t="s">
        <v>38</v>
      </c>
      <c r="D25" s="266">
        <f t="shared" si="0"/>
        <v>1</v>
      </c>
      <c r="E25" s="537" t="s">
        <v>194</v>
      </c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9"/>
      <c r="Q25" s="261"/>
      <c r="R25" s="554" t="s">
        <v>195</v>
      </c>
      <c r="S25" s="562"/>
      <c r="T25" s="562"/>
      <c r="U25" s="562"/>
      <c r="V25" s="563"/>
      <c r="W25" s="261"/>
      <c r="X25" s="537" t="s">
        <v>73</v>
      </c>
      <c r="Y25" s="538"/>
      <c r="Z25" s="538"/>
      <c r="AA25" s="538"/>
      <c r="AB25" s="538"/>
      <c r="AC25" s="538"/>
      <c r="AD25" s="539"/>
      <c r="AE25" s="261"/>
      <c r="AF25" s="536" t="s">
        <v>44</v>
      </c>
      <c r="AG25" s="536"/>
      <c r="AH25" s="536"/>
      <c r="AI25" s="536"/>
      <c r="AJ25" s="536"/>
      <c r="AK25" s="261"/>
      <c r="AL25" s="540" t="s">
        <v>176</v>
      </c>
      <c r="AM25" s="540"/>
      <c r="AN25" s="540"/>
      <c r="AO25" s="540"/>
      <c r="AP25" s="540"/>
      <c r="AQ25" s="261"/>
      <c r="AR25" s="544">
        <v>2804</v>
      </c>
      <c r="AS25" s="545"/>
      <c r="AT25" s="545"/>
      <c r="AU25" s="546"/>
      <c r="AV25" s="267" t="s">
        <v>196</v>
      </c>
      <c r="AW25" s="116"/>
      <c r="AX25" s="385"/>
      <c r="AY25" s="386"/>
      <c r="AZ25" s="440"/>
    </row>
    <row r="26" spans="1:52" ht="16.5" customHeight="1">
      <c r="A26" s="160"/>
      <c r="B26" s="264">
        <v>11</v>
      </c>
      <c r="C26" s="265" t="s">
        <v>38</v>
      </c>
      <c r="D26" s="266">
        <f t="shared" si="0"/>
        <v>1</v>
      </c>
      <c r="E26" s="537" t="s">
        <v>197</v>
      </c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9"/>
      <c r="Q26" s="261"/>
      <c r="R26" s="554" t="s">
        <v>198</v>
      </c>
      <c r="S26" s="562"/>
      <c r="T26" s="562"/>
      <c r="U26" s="562"/>
      <c r="V26" s="563"/>
      <c r="W26" s="261"/>
      <c r="X26" s="537" t="s">
        <v>75</v>
      </c>
      <c r="Y26" s="538"/>
      <c r="Z26" s="538"/>
      <c r="AA26" s="538"/>
      <c r="AB26" s="538"/>
      <c r="AC26" s="538"/>
      <c r="AD26" s="539"/>
      <c r="AE26" s="261"/>
      <c r="AF26" s="536" t="s">
        <v>44</v>
      </c>
      <c r="AG26" s="536"/>
      <c r="AH26" s="536"/>
      <c r="AI26" s="536"/>
      <c r="AJ26" s="536"/>
      <c r="AK26" s="261"/>
      <c r="AL26" s="540" t="s">
        <v>176</v>
      </c>
      <c r="AM26" s="540"/>
      <c r="AN26" s="540"/>
      <c r="AO26" s="540"/>
      <c r="AP26" s="540"/>
      <c r="AQ26" s="261"/>
      <c r="AR26" s="544">
        <v>4981.55</v>
      </c>
      <c r="AS26" s="545"/>
      <c r="AT26" s="545"/>
      <c r="AU26" s="546"/>
      <c r="AV26" s="267" t="s">
        <v>199</v>
      </c>
      <c r="AW26" s="116"/>
      <c r="AX26" s="385"/>
      <c r="AY26" s="386"/>
      <c r="AZ26" s="440"/>
    </row>
    <row r="27" spans="1:52" ht="16.5" customHeight="1">
      <c r="A27" s="160"/>
      <c r="B27" s="264">
        <v>12</v>
      </c>
      <c r="C27" s="265" t="s">
        <v>38</v>
      </c>
      <c r="D27" s="266">
        <f t="shared" si="0"/>
        <v>1</v>
      </c>
      <c r="E27" s="537" t="s">
        <v>200</v>
      </c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9"/>
      <c r="Q27" s="261"/>
      <c r="R27" s="554" t="s">
        <v>201</v>
      </c>
      <c r="S27" s="562"/>
      <c r="T27" s="562"/>
      <c r="U27" s="562"/>
      <c r="V27" s="563"/>
      <c r="W27" s="261"/>
      <c r="X27" s="537" t="s">
        <v>145</v>
      </c>
      <c r="Y27" s="538"/>
      <c r="Z27" s="538"/>
      <c r="AA27" s="538"/>
      <c r="AB27" s="538"/>
      <c r="AC27" s="538"/>
      <c r="AD27" s="539"/>
      <c r="AE27" s="261"/>
      <c r="AF27" s="536" t="s">
        <v>42</v>
      </c>
      <c r="AG27" s="536"/>
      <c r="AH27" s="536"/>
      <c r="AI27" s="536"/>
      <c r="AJ27" s="536"/>
      <c r="AK27" s="261"/>
      <c r="AL27" s="540" t="s">
        <v>172</v>
      </c>
      <c r="AM27" s="540"/>
      <c r="AN27" s="540"/>
      <c r="AO27" s="540"/>
      <c r="AP27" s="540"/>
      <c r="AQ27" s="261"/>
      <c r="AR27" s="544">
        <v>1757.78</v>
      </c>
      <c r="AS27" s="545"/>
      <c r="AT27" s="545"/>
      <c r="AU27" s="546"/>
      <c r="AV27" s="267" t="s">
        <v>202</v>
      </c>
      <c r="AW27" s="116"/>
      <c r="AX27" s="385"/>
      <c r="AY27" s="386"/>
      <c r="AZ27" s="440"/>
    </row>
    <row r="28" spans="1:52" ht="16.5" customHeight="1">
      <c r="A28" s="160"/>
      <c r="B28" s="264">
        <v>13</v>
      </c>
      <c r="C28" s="265" t="s">
        <v>38</v>
      </c>
      <c r="D28" s="266">
        <f t="shared" si="0"/>
        <v>1</v>
      </c>
      <c r="E28" s="537" t="s">
        <v>203</v>
      </c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9"/>
      <c r="Q28" s="261"/>
      <c r="R28" s="564" t="s">
        <v>204</v>
      </c>
      <c r="S28" s="491"/>
      <c r="T28" s="491"/>
      <c r="U28" s="491"/>
      <c r="V28" s="492"/>
      <c r="W28" s="261"/>
      <c r="X28" s="537" t="s">
        <v>73</v>
      </c>
      <c r="Y28" s="538"/>
      <c r="Z28" s="538"/>
      <c r="AA28" s="538"/>
      <c r="AB28" s="538"/>
      <c r="AC28" s="538"/>
      <c r="AD28" s="539"/>
      <c r="AE28" s="261"/>
      <c r="AF28" s="536" t="s">
        <v>44</v>
      </c>
      <c r="AG28" s="536"/>
      <c r="AH28" s="536"/>
      <c r="AI28" s="536"/>
      <c r="AJ28" s="536"/>
      <c r="AK28" s="261"/>
      <c r="AL28" s="540" t="s">
        <v>172</v>
      </c>
      <c r="AM28" s="540"/>
      <c r="AN28" s="540"/>
      <c r="AO28" s="540"/>
      <c r="AP28" s="540"/>
      <c r="AQ28" s="261"/>
      <c r="AR28" s="544">
        <v>2804</v>
      </c>
      <c r="AS28" s="545"/>
      <c r="AT28" s="545"/>
      <c r="AU28" s="546"/>
      <c r="AV28" s="267" t="s">
        <v>205</v>
      </c>
      <c r="AW28" s="116"/>
      <c r="AX28" s="385"/>
      <c r="AY28" s="386"/>
      <c r="AZ28" s="440"/>
    </row>
    <row r="29" spans="1:52" ht="16.5" customHeight="1">
      <c r="A29" s="160"/>
      <c r="B29" s="264">
        <v>14</v>
      </c>
      <c r="C29" s="265" t="s">
        <v>38</v>
      </c>
      <c r="D29" s="266">
        <f t="shared" si="0"/>
        <v>1</v>
      </c>
      <c r="E29" s="537" t="s">
        <v>214</v>
      </c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9"/>
      <c r="Q29" s="261"/>
      <c r="R29" s="561" t="s">
        <v>215</v>
      </c>
      <c r="S29" s="562"/>
      <c r="T29" s="562"/>
      <c r="U29" s="562"/>
      <c r="V29" s="563"/>
      <c r="W29" s="261"/>
      <c r="X29" s="537" t="s">
        <v>73</v>
      </c>
      <c r="Y29" s="538"/>
      <c r="Z29" s="538"/>
      <c r="AA29" s="538"/>
      <c r="AB29" s="538"/>
      <c r="AC29" s="538"/>
      <c r="AD29" s="539"/>
      <c r="AE29" s="261"/>
      <c r="AF29" s="536" t="s">
        <v>44</v>
      </c>
      <c r="AG29" s="536"/>
      <c r="AH29" s="536"/>
      <c r="AI29" s="536"/>
      <c r="AJ29" s="536"/>
      <c r="AK29" s="261"/>
      <c r="AL29" s="540" t="s">
        <v>176</v>
      </c>
      <c r="AM29" s="540"/>
      <c r="AN29" s="540"/>
      <c r="AO29" s="540"/>
      <c r="AP29" s="540"/>
      <c r="AQ29" s="261"/>
      <c r="AR29" s="544">
        <v>2804</v>
      </c>
      <c r="AS29" s="545"/>
      <c r="AT29" s="545"/>
      <c r="AU29" s="546"/>
      <c r="AV29" s="267"/>
      <c r="AW29" s="116"/>
      <c r="AX29" s="385"/>
      <c r="AY29" s="386"/>
      <c r="AZ29" s="440"/>
    </row>
    <row r="30" spans="1:52" ht="16.5" customHeight="1">
      <c r="A30" s="160"/>
      <c r="B30" s="264">
        <v>15</v>
      </c>
      <c r="C30" s="265" t="s">
        <v>38</v>
      </c>
      <c r="D30" s="266">
        <f t="shared" si="0"/>
        <v>1</v>
      </c>
      <c r="E30" s="537" t="s">
        <v>206</v>
      </c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261"/>
      <c r="R30" s="476">
        <v>554391442</v>
      </c>
      <c r="S30" s="477"/>
      <c r="T30" s="477"/>
      <c r="U30" s="477"/>
      <c r="V30" s="478"/>
      <c r="W30" s="261"/>
      <c r="X30" s="537" t="s">
        <v>143</v>
      </c>
      <c r="Y30" s="538"/>
      <c r="Z30" s="538"/>
      <c r="AA30" s="538"/>
      <c r="AB30" s="538"/>
      <c r="AC30" s="538"/>
      <c r="AD30" s="539"/>
      <c r="AE30" s="261"/>
      <c r="AF30" s="536" t="s">
        <v>41</v>
      </c>
      <c r="AG30" s="536"/>
      <c r="AH30" s="536"/>
      <c r="AI30" s="536"/>
      <c r="AJ30" s="536"/>
      <c r="AK30" s="261"/>
      <c r="AL30" s="540" t="s">
        <v>172</v>
      </c>
      <c r="AM30" s="540"/>
      <c r="AN30" s="540"/>
      <c r="AO30" s="540"/>
      <c r="AP30" s="540"/>
      <c r="AQ30" s="261"/>
      <c r="AR30" s="544">
        <v>1560</v>
      </c>
      <c r="AS30" s="545"/>
      <c r="AT30" s="545"/>
      <c r="AU30" s="546"/>
      <c r="AV30" s="267" t="s">
        <v>207</v>
      </c>
      <c r="AW30" s="116"/>
      <c r="AX30" s="385"/>
      <c r="AY30" s="386"/>
      <c r="AZ30" s="440"/>
    </row>
    <row r="31" spans="1:52" ht="16.5" customHeight="1">
      <c r="A31" s="160"/>
      <c r="B31" s="264">
        <v>16</v>
      </c>
      <c r="C31" s="265"/>
      <c r="D31" s="266">
        <f t="shared" si="0"/>
        <v>0</v>
      </c>
      <c r="E31" s="537" t="s">
        <v>209</v>
      </c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9"/>
      <c r="Q31" s="261"/>
      <c r="R31" s="561"/>
      <c r="S31" s="562"/>
      <c r="T31" s="562"/>
      <c r="U31" s="562"/>
      <c r="V31" s="563"/>
      <c r="W31" s="261"/>
      <c r="X31" s="536"/>
      <c r="Y31" s="536"/>
      <c r="Z31" s="536"/>
      <c r="AA31" s="536"/>
      <c r="AB31" s="536"/>
      <c r="AC31" s="536"/>
      <c r="AD31" s="536"/>
      <c r="AE31" s="261"/>
      <c r="AF31" s="536"/>
      <c r="AG31" s="536"/>
      <c r="AH31" s="536"/>
      <c r="AI31" s="536"/>
      <c r="AJ31" s="536"/>
      <c r="AK31" s="261"/>
      <c r="AL31" s="554"/>
      <c r="AM31" s="562"/>
      <c r="AN31" s="562"/>
      <c r="AO31" s="562"/>
      <c r="AP31" s="563"/>
      <c r="AQ31" s="261"/>
      <c r="AR31" s="544"/>
      <c r="AS31" s="545"/>
      <c r="AT31" s="545"/>
      <c r="AU31" s="546"/>
      <c r="AV31" s="267"/>
      <c r="AW31" s="116"/>
      <c r="AX31" s="385"/>
      <c r="AY31" s="386"/>
      <c r="AZ31" s="440"/>
    </row>
    <row r="32" spans="1:52" ht="16.5" customHeight="1">
      <c r="A32" s="160"/>
      <c r="B32" s="264">
        <v>17</v>
      </c>
      <c r="C32" s="265"/>
      <c r="D32" s="266">
        <f t="shared" si="0"/>
        <v>0</v>
      </c>
      <c r="E32" s="537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9"/>
      <c r="Q32" s="261"/>
      <c r="R32" s="554"/>
      <c r="S32" s="562"/>
      <c r="T32" s="562"/>
      <c r="U32" s="562"/>
      <c r="V32" s="563"/>
      <c r="W32" s="261"/>
      <c r="X32" s="536"/>
      <c r="Y32" s="536"/>
      <c r="Z32" s="536"/>
      <c r="AA32" s="536"/>
      <c r="AB32" s="536"/>
      <c r="AC32" s="536"/>
      <c r="AD32" s="536"/>
      <c r="AE32" s="261"/>
      <c r="AF32" s="536"/>
      <c r="AG32" s="536"/>
      <c r="AH32" s="536"/>
      <c r="AI32" s="536"/>
      <c r="AJ32" s="536"/>
      <c r="AK32" s="261"/>
      <c r="AL32" s="554"/>
      <c r="AM32" s="562"/>
      <c r="AN32" s="562"/>
      <c r="AO32" s="562"/>
      <c r="AP32" s="563"/>
      <c r="AQ32" s="261"/>
      <c r="AR32" s="544"/>
      <c r="AS32" s="545"/>
      <c r="AT32" s="545"/>
      <c r="AU32" s="546"/>
      <c r="AV32" s="267"/>
      <c r="AW32" s="116"/>
      <c r="AX32" s="385"/>
      <c r="AY32" s="386"/>
      <c r="AZ32" s="440"/>
    </row>
    <row r="33" spans="1:52" ht="16.5" customHeight="1">
      <c r="A33" s="160"/>
      <c r="B33" s="264">
        <v>18</v>
      </c>
      <c r="C33" s="265"/>
      <c r="D33" s="266">
        <f t="shared" si="0"/>
        <v>0</v>
      </c>
      <c r="E33" s="537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9"/>
      <c r="Q33" s="261"/>
      <c r="R33" s="561"/>
      <c r="S33" s="562"/>
      <c r="T33" s="562"/>
      <c r="U33" s="562"/>
      <c r="V33" s="563"/>
      <c r="W33" s="261"/>
      <c r="X33" s="536"/>
      <c r="Y33" s="536"/>
      <c r="Z33" s="536"/>
      <c r="AA33" s="536"/>
      <c r="AB33" s="536"/>
      <c r="AC33" s="536"/>
      <c r="AD33" s="536"/>
      <c r="AE33" s="261"/>
      <c r="AF33" s="536"/>
      <c r="AG33" s="536"/>
      <c r="AH33" s="536"/>
      <c r="AI33" s="536"/>
      <c r="AJ33" s="536"/>
      <c r="AK33" s="261"/>
      <c r="AL33" s="554"/>
      <c r="AM33" s="562"/>
      <c r="AN33" s="562"/>
      <c r="AO33" s="562"/>
      <c r="AP33" s="563"/>
      <c r="AQ33" s="261"/>
      <c r="AR33" s="544"/>
      <c r="AS33" s="545"/>
      <c r="AT33" s="545"/>
      <c r="AU33" s="546"/>
      <c r="AV33" s="267"/>
      <c r="AW33" s="116"/>
      <c r="AX33" s="385"/>
      <c r="AY33" s="386"/>
      <c r="AZ33" s="440"/>
    </row>
    <row r="34" spans="1:52" ht="16.5" customHeight="1">
      <c r="A34" s="160"/>
      <c r="B34" s="264">
        <v>19</v>
      </c>
      <c r="C34" s="265"/>
      <c r="D34" s="266">
        <f t="shared" si="0"/>
        <v>0</v>
      </c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261"/>
      <c r="R34" s="540"/>
      <c r="S34" s="540"/>
      <c r="T34" s="540"/>
      <c r="U34" s="540"/>
      <c r="V34" s="540"/>
      <c r="W34" s="261"/>
      <c r="X34" s="536"/>
      <c r="Y34" s="536"/>
      <c r="Z34" s="536"/>
      <c r="AA34" s="536"/>
      <c r="AB34" s="536"/>
      <c r="AC34" s="536"/>
      <c r="AD34" s="536"/>
      <c r="AE34" s="261"/>
      <c r="AF34" s="536"/>
      <c r="AG34" s="536"/>
      <c r="AH34" s="536"/>
      <c r="AI34" s="536"/>
      <c r="AJ34" s="536"/>
      <c r="AK34" s="261"/>
      <c r="AL34" s="540"/>
      <c r="AM34" s="540"/>
      <c r="AN34" s="540"/>
      <c r="AO34" s="540"/>
      <c r="AP34" s="540"/>
      <c r="AQ34" s="261"/>
      <c r="AR34" s="544"/>
      <c r="AS34" s="545"/>
      <c r="AT34" s="545"/>
      <c r="AU34" s="546"/>
      <c r="AV34" s="267"/>
      <c r="AW34" s="116"/>
      <c r="AX34" s="385"/>
      <c r="AY34" s="386"/>
      <c r="AZ34" s="440"/>
    </row>
    <row r="35" spans="1:52" ht="16.5" customHeight="1">
      <c r="A35" s="160"/>
      <c r="B35" s="264">
        <v>20</v>
      </c>
      <c r="C35" s="265"/>
      <c r="D35" s="266">
        <f t="shared" si="0"/>
        <v>0</v>
      </c>
      <c r="E35" s="537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3"/>
      <c r="Q35" s="261"/>
      <c r="R35" s="554"/>
      <c r="S35" s="555"/>
      <c r="T35" s="555"/>
      <c r="U35" s="555"/>
      <c r="V35" s="556"/>
      <c r="W35" s="261"/>
      <c r="X35" s="536"/>
      <c r="Y35" s="536"/>
      <c r="Z35" s="536"/>
      <c r="AA35" s="536"/>
      <c r="AB35" s="536"/>
      <c r="AC35" s="536"/>
      <c r="AD35" s="536"/>
      <c r="AE35" s="261"/>
      <c r="AF35" s="536"/>
      <c r="AG35" s="536"/>
      <c r="AH35" s="536"/>
      <c r="AI35" s="536"/>
      <c r="AJ35" s="536"/>
      <c r="AK35" s="261"/>
      <c r="AL35" s="554"/>
      <c r="AM35" s="555"/>
      <c r="AN35" s="555"/>
      <c r="AO35" s="555"/>
      <c r="AP35" s="556"/>
      <c r="AQ35" s="261"/>
      <c r="AR35" s="544"/>
      <c r="AS35" s="545"/>
      <c r="AT35" s="545"/>
      <c r="AU35" s="546"/>
      <c r="AV35" s="267"/>
      <c r="AW35" s="116"/>
      <c r="AX35" s="385"/>
      <c r="AY35" s="386"/>
      <c r="AZ35" s="440"/>
    </row>
    <row r="36" spans="1:52" ht="16.5" customHeight="1">
      <c r="A36" s="160"/>
      <c r="B36" s="264">
        <v>21</v>
      </c>
      <c r="C36" s="265"/>
      <c r="D36" s="266">
        <f t="shared" si="0"/>
        <v>0</v>
      </c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261"/>
      <c r="R36" s="540"/>
      <c r="S36" s="540"/>
      <c r="T36" s="540"/>
      <c r="U36" s="540"/>
      <c r="V36" s="540"/>
      <c r="W36" s="261"/>
      <c r="X36" s="536"/>
      <c r="Y36" s="536"/>
      <c r="Z36" s="536"/>
      <c r="AA36" s="536"/>
      <c r="AB36" s="536"/>
      <c r="AC36" s="536"/>
      <c r="AD36" s="536"/>
      <c r="AE36" s="261"/>
      <c r="AF36" s="536"/>
      <c r="AG36" s="536"/>
      <c r="AH36" s="536"/>
      <c r="AI36" s="536"/>
      <c r="AJ36" s="536"/>
      <c r="AK36" s="261"/>
      <c r="AL36" s="540"/>
      <c r="AM36" s="540"/>
      <c r="AN36" s="540"/>
      <c r="AO36" s="540"/>
      <c r="AP36" s="540"/>
      <c r="AQ36" s="261"/>
      <c r="AR36" s="544"/>
      <c r="AS36" s="545"/>
      <c r="AT36" s="545"/>
      <c r="AU36" s="546"/>
      <c r="AV36" s="267"/>
      <c r="AW36" s="116"/>
      <c r="AX36" s="385"/>
      <c r="AY36" s="386"/>
      <c r="AZ36" s="440"/>
    </row>
    <row r="37" spans="1:52" ht="16.5" customHeight="1">
      <c r="A37" s="160"/>
      <c r="B37" s="264">
        <v>22</v>
      </c>
      <c r="C37" s="265"/>
      <c r="D37" s="266">
        <f t="shared" si="0"/>
        <v>0</v>
      </c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261"/>
      <c r="R37" s="540"/>
      <c r="S37" s="540"/>
      <c r="T37" s="540"/>
      <c r="U37" s="540"/>
      <c r="V37" s="540"/>
      <c r="W37" s="261"/>
      <c r="X37" s="536"/>
      <c r="Y37" s="536"/>
      <c r="Z37" s="536"/>
      <c r="AA37" s="536"/>
      <c r="AB37" s="536"/>
      <c r="AC37" s="536"/>
      <c r="AD37" s="536"/>
      <c r="AE37" s="261"/>
      <c r="AF37" s="536"/>
      <c r="AG37" s="536"/>
      <c r="AH37" s="536"/>
      <c r="AI37" s="536"/>
      <c r="AJ37" s="536"/>
      <c r="AK37" s="261"/>
      <c r="AL37" s="540"/>
      <c r="AM37" s="540"/>
      <c r="AN37" s="540"/>
      <c r="AO37" s="540"/>
      <c r="AP37" s="540"/>
      <c r="AQ37" s="261"/>
      <c r="AR37" s="544"/>
      <c r="AS37" s="545"/>
      <c r="AT37" s="545"/>
      <c r="AU37" s="546"/>
      <c r="AV37" s="267"/>
      <c r="AW37" s="116"/>
      <c r="AX37" s="385"/>
      <c r="AY37" s="386"/>
      <c r="AZ37" s="440"/>
    </row>
    <row r="38" spans="1:52" ht="16.5" customHeight="1">
      <c r="A38" s="160"/>
      <c r="B38" s="264">
        <v>23</v>
      </c>
      <c r="C38" s="265"/>
      <c r="D38" s="266">
        <f t="shared" si="0"/>
        <v>0</v>
      </c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261"/>
      <c r="R38" s="540"/>
      <c r="S38" s="540"/>
      <c r="T38" s="540"/>
      <c r="U38" s="540"/>
      <c r="V38" s="540"/>
      <c r="W38" s="261"/>
      <c r="X38" s="536"/>
      <c r="Y38" s="536"/>
      <c r="Z38" s="536"/>
      <c r="AA38" s="536"/>
      <c r="AB38" s="536"/>
      <c r="AC38" s="536"/>
      <c r="AD38" s="536"/>
      <c r="AE38" s="261"/>
      <c r="AF38" s="536"/>
      <c r="AG38" s="536"/>
      <c r="AH38" s="536"/>
      <c r="AI38" s="536"/>
      <c r="AJ38" s="536"/>
      <c r="AK38" s="261"/>
      <c r="AL38" s="540"/>
      <c r="AM38" s="540"/>
      <c r="AN38" s="540"/>
      <c r="AO38" s="540"/>
      <c r="AP38" s="540"/>
      <c r="AQ38" s="261"/>
      <c r="AR38" s="544"/>
      <c r="AS38" s="545"/>
      <c r="AT38" s="545"/>
      <c r="AU38" s="546"/>
      <c r="AV38" s="267"/>
      <c r="AW38" s="116"/>
      <c r="AX38" s="385"/>
      <c r="AY38" s="386"/>
      <c r="AZ38" s="440"/>
    </row>
    <row r="39" spans="1:52" ht="16.5" customHeight="1">
      <c r="A39" s="160"/>
      <c r="B39" s="264">
        <v>24</v>
      </c>
      <c r="C39" s="265"/>
      <c r="D39" s="266">
        <f t="shared" si="0"/>
        <v>0</v>
      </c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261"/>
      <c r="R39" s="540"/>
      <c r="S39" s="540"/>
      <c r="T39" s="540"/>
      <c r="U39" s="540"/>
      <c r="V39" s="540"/>
      <c r="W39" s="261"/>
      <c r="X39" s="536"/>
      <c r="Y39" s="536"/>
      <c r="Z39" s="536"/>
      <c r="AA39" s="536"/>
      <c r="AB39" s="536"/>
      <c r="AC39" s="536"/>
      <c r="AD39" s="536"/>
      <c r="AE39" s="261"/>
      <c r="AF39" s="536"/>
      <c r="AG39" s="536"/>
      <c r="AH39" s="536"/>
      <c r="AI39" s="536"/>
      <c r="AJ39" s="536"/>
      <c r="AK39" s="261"/>
      <c r="AL39" s="540"/>
      <c r="AM39" s="540"/>
      <c r="AN39" s="540"/>
      <c r="AO39" s="540"/>
      <c r="AP39" s="540"/>
      <c r="AQ39" s="261"/>
      <c r="AR39" s="544"/>
      <c r="AS39" s="545"/>
      <c r="AT39" s="545"/>
      <c r="AU39" s="546"/>
      <c r="AV39" s="267"/>
      <c r="AW39" s="116"/>
      <c r="AX39" s="385"/>
      <c r="AY39" s="386"/>
      <c r="AZ39" s="440"/>
    </row>
    <row r="40" spans="1:52" ht="16.5" customHeight="1">
      <c r="A40" s="160"/>
      <c r="B40" s="264">
        <v>25</v>
      </c>
      <c r="C40" s="265"/>
      <c r="D40" s="266">
        <f t="shared" si="0"/>
        <v>0</v>
      </c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261"/>
      <c r="R40" s="540"/>
      <c r="S40" s="540"/>
      <c r="T40" s="540"/>
      <c r="U40" s="540"/>
      <c r="V40" s="540"/>
      <c r="W40" s="261"/>
      <c r="X40" s="536"/>
      <c r="Y40" s="536"/>
      <c r="Z40" s="536"/>
      <c r="AA40" s="536"/>
      <c r="AB40" s="536"/>
      <c r="AC40" s="536"/>
      <c r="AD40" s="536"/>
      <c r="AE40" s="261"/>
      <c r="AF40" s="536"/>
      <c r="AG40" s="536"/>
      <c r="AH40" s="536"/>
      <c r="AI40" s="536"/>
      <c r="AJ40" s="536"/>
      <c r="AK40" s="261"/>
      <c r="AL40" s="540"/>
      <c r="AM40" s="540"/>
      <c r="AN40" s="540"/>
      <c r="AO40" s="540"/>
      <c r="AP40" s="540"/>
      <c r="AQ40" s="261"/>
      <c r="AR40" s="544"/>
      <c r="AS40" s="545"/>
      <c r="AT40" s="545"/>
      <c r="AU40" s="546"/>
      <c r="AV40" s="267"/>
      <c r="AW40" s="116"/>
      <c r="AX40" s="385"/>
      <c r="AY40" s="386"/>
      <c r="AZ40" s="440"/>
    </row>
    <row r="41" spans="1:52" ht="16.5" customHeight="1">
      <c r="A41" s="160"/>
      <c r="B41" s="264">
        <v>26</v>
      </c>
      <c r="C41" s="265"/>
      <c r="D41" s="266">
        <f t="shared" si="0"/>
        <v>0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261"/>
      <c r="R41" s="540"/>
      <c r="S41" s="540"/>
      <c r="T41" s="540"/>
      <c r="U41" s="540"/>
      <c r="V41" s="540"/>
      <c r="W41" s="261"/>
      <c r="X41" s="536"/>
      <c r="Y41" s="536"/>
      <c r="Z41" s="536"/>
      <c r="AA41" s="536"/>
      <c r="AB41" s="536"/>
      <c r="AC41" s="536"/>
      <c r="AD41" s="536"/>
      <c r="AE41" s="261"/>
      <c r="AF41" s="536"/>
      <c r="AG41" s="536"/>
      <c r="AH41" s="536"/>
      <c r="AI41" s="536"/>
      <c r="AJ41" s="536"/>
      <c r="AK41" s="261"/>
      <c r="AL41" s="540"/>
      <c r="AM41" s="540"/>
      <c r="AN41" s="540"/>
      <c r="AO41" s="540"/>
      <c r="AP41" s="540"/>
      <c r="AQ41" s="261"/>
      <c r="AR41" s="544"/>
      <c r="AS41" s="545"/>
      <c r="AT41" s="545"/>
      <c r="AU41" s="546"/>
      <c r="AV41" s="267"/>
      <c r="AW41" s="116"/>
      <c r="AX41" s="385"/>
      <c r="AY41" s="386"/>
      <c r="AZ41" s="440"/>
    </row>
    <row r="42" spans="1:52" ht="16.5" customHeight="1">
      <c r="A42" s="160"/>
      <c r="B42" s="264">
        <v>27</v>
      </c>
      <c r="C42" s="265"/>
      <c r="D42" s="266">
        <f t="shared" si="0"/>
        <v>0</v>
      </c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261"/>
      <c r="R42" s="540"/>
      <c r="S42" s="540"/>
      <c r="T42" s="540"/>
      <c r="U42" s="540"/>
      <c r="V42" s="540"/>
      <c r="W42" s="261"/>
      <c r="X42" s="536"/>
      <c r="Y42" s="536"/>
      <c r="Z42" s="536"/>
      <c r="AA42" s="536"/>
      <c r="AB42" s="536"/>
      <c r="AC42" s="536"/>
      <c r="AD42" s="536"/>
      <c r="AE42" s="261"/>
      <c r="AF42" s="536"/>
      <c r="AG42" s="536"/>
      <c r="AH42" s="536"/>
      <c r="AI42" s="536"/>
      <c r="AJ42" s="536"/>
      <c r="AK42" s="261"/>
      <c r="AL42" s="540"/>
      <c r="AM42" s="540"/>
      <c r="AN42" s="540"/>
      <c r="AO42" s="540"/>
      <c r="AP42" s="540"/>
      <c r="AQ42" s="261"/>
      <c r="AR42" s="544"/>
      <c r="AS42" s="545"/>
      <c r="AT42" s="545"/>
      <c r="AU42" s="546"/>
      <c r="AV42" s="267"/>
      <c r="AW42" s="116"/>
      <c r="AX42" s="385"/>
      <c r="AY42" s="386"/>
      <c r="AZ42" s="440"/>
    </row>
    <row r="43" spans="1:52" ht="16.5" customHeight="1">
      <c r="A43" s="160"/>
      <c r="B43" s="264">
        <v>28</v>
      </c>
      <c r="C43" s="265"/>
      <c r="D43" s="266">
        <f t="shared" si="0"/>
        <v>0</v>
      </c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261"/>
      <c r="R43" s="540"/>
      <c r="S43" s="540"/>
      <c r="T43" s="540"/>
      <c r="U43" s="540"/>
      <c r="V43" s="540"/>
      <c r="W43" s="261"/>
      <c r="X43" s="536"/>
      <c r="Y43" s="536"/>
      <c r="Z43" s="536"/>
      <c r="AA43" s="536"/>
      <c r="AB43" s="536"/>
      <c r="AC43" s="536"/>
      <c r="AD43" s="536"/>
      <c r="AE43" s="261"/>
      <c r="AF43" s="536"/>
      <c r="AG43" s="536"/>
      <c r="AH43" s="536"/>
      <c r="AI43" s="536"/>
      <c r="AJ43" s="536"/>
      <c r="AK43" s="261"/>
      <c r="AL43" s="540"/>
      <c r="AM43" s="540"/>
      <c r="AN43" s="540"/>
      <c r="AO43" s="540"/>
      <c r="AP43" s="540"/>
      <c r="AQ43" s="261"/>
      <c r="AR43" s="544"/>
      <c r="AS43" s="545"/>
      <c r="AT43" s="545"/>
      <c r="AU43" s="546"/>
      <c r="AV43" s="267"/>
      <c r="AW43" s="116"/>
      <c r="AX43" s="385"/>
      <c r="AY43" s="386"/>
      <c r="AZ43" s="440"/>
    </row>
    <row r="44" spans="1:52" ht="16.5" customHeight="1">
      <c r="A44" s="160"/>
      <c r="B44" s="264">
        <v>29</v>
      </c>
      <c r="C44" s="265"/>
      <c r="D44" s="266">
        <f t="shared" si="0"/>
        <v>0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261"/>
      <c r="R44" s="540"/>
      <c r="S44" s="540"/>
      <c r="T44" s="540"/>
      <c r="U44" s="540"/>
      <c r="V44" s="540"/>
      <c r="W44" s="261"/>
      <c r="X44" s="536"/>
      <c r="Y44" s="536"/>
      <c r="Z44" s="536"/>
      <c r="AA44" s="536"/>
      <c r="AB44" s="536"/>
      <c r="AC44" s="536"/>
      <c r="AD44" s="536"/>
      <c r="AE44" s="261"/>
      <c r="AF44" s="536"/>
      <c r="AG44" s="536"/>
      <c r="AH44" s="536"/>
      <c r="AI44" s="536"/>
      <c r="AJ44" s="536"/>
      <c r="AK44" s="261"/>
      <c r="AL44" s="540"/>
      <c r="AM44" s="540"/>
      <c r="AN44" s="540"/>
      <c r="AO44" s="540"/>
      <c r="AP44" s="540"/>
      <c r="AQ44" s="261"/>
      <c r="AR44" s="544"/>
      <c r="AS44" s="545"/>
      <c r="AT44" s="545"/>
      <c r="AU44" s="546"/>
      <c r="AV44" s="267"/>
      <c r="AW44" s="117"/>
      <c r="AX44" s="387"/>
      <c r="AY44" s="388"/>
      <c r="AZ44" s="441"/>
    </row>
    <row r="45" spans="1:52" ht="16.5" customHeight="1">
      <c r="A45" s="160"/>
      <c r="B45" s="264">
        <v>30</v>
      </c>
      <c r="C45" s="265"/>
      <c r="D45" s="266">
        <f t="shared" si="0"/>
        <v>0</v>
      </c>
      <c r="E45" s="537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3"/>
      <c r="Q45" s="261"/>
      <c r="R45" s="554"/>
      <c r="S45" s="555"/>
      <c r="T45" s="555"/>
      <c r="U45" s="555"/>
      <c r="V45" s="556"/>
      <c r="W45" s="261"/>
      <c r="X45" s="536"/>
      <c r="Y45" s="536"/>
      <c r="Z45" s="536"/>
      <c r="AA45" s="536"/>
      <c r="AB45" s="536"/>
      <c r="AC45" s="536"/>
      <c r="AD45" s="536"/>
      <c r="AE45" s="261"/>
      <c r="AF45" s="536"/>
      <c r="AG45" s="536"/>
      <c r="AH45" s="536"/>
      <c r="AI45" s="536"/>
      <c r="AJ45" s="536"/>
      <c r="AK45" s="261"/>
      <c r="AL45" s="554"/>
      <c r="AM45" s="555"/>
      <c r="AN45" s="555"/>
      <c r="AO45" s="555"/>
      <c r="AP45" s="556"/>
      <c r="AQ45" s="261"/>
      <c r="AR45" s="544"/>
      <c r="AS45" s="545"/>
      <c r="AT45" s="545"/>
      <c r="AU45" s="546"/>
      <c r="AV45" s="267"/>
      <c r="AW45" s="116"/>
      <c r="AX45" s="385"/>
      <c r="AY45" s="386"/>
      <c r="AZ45" s="440"/>
    </row>
    <row r="46" spans="1:51" ht="3.75" customHeight="1">
      <c r="A46" s="160"/>
      <c r="B46" s="261"/>
      <c r="C46" s="263"/>
      <c r="D46" s="261">
        <f>SUM(D16:D45)</f>
        <v>14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396"/>
      <c r="AS46" s="396"/>
      <c r="AT46" s="396"/>
      <c r="AU46" s="396"/>
      <c r="AV46" s="261"/>
      <c r="AW46" s="115"/>
      <c r="AX46" s="383"/>
      <c r="AY46" s="383"/>
    </row>
    <row r="47" spans="1:65" ht="12.75">
      <c r="A47" s="113"/>
      <c r="B47" s="547" t="s">
        <v>64</v>
      </c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8"/>
      <c r="AN47" s="548"/>
      <c r="AO47" s="548"/>
      <c r="AP47" s="549"/>
      <c r="AQ47" s="118"/>
      <c r="AR47" s="557">
        <f>SUM(AR16:AU45)</f>
        <v>39782.11</v>
      </c>
      <c r="AS47" s="558"/>
      <c r="AT47" s="558"/>
      <c r="AU47" s="559"/>
      <c r="AV47" s="228"/>
      <c r="AW47" s="105"/>
      <c r="BM47" s="251">
        <f>_xlfn.IFERROR(AR47,0)</f>
        <v>39782.11</v>
      </c>
    </row>
    <row r="48" spans="1:49" ht="3.75" customHeight="1">
      <c r="A48" s="113"/>
      <c r="B48" s="104"/>
      <c r="C48" s="10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5"/>
    </row>
    <row r="49" spans="1:49" ht="15.75" customHeight="1">
      <c r="A49" s="113"/>
      <c r="B49" s="560" t="str">
        <f>'Ofício RH'!B10:AO10</f>
        <v>Guarulhos</v>
      </c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103"/>
      <c r="AD49" s="574">
        <f ca="1">TODAY()</f>
        <v>45426</v>
      </c>
      <c r="AE49" s="543"/>
      <c r="AF49" s="543"/>
      <c r="AG49" s="543"/>
      <c r="AH49" s="543"/>
      <c r="AI49" s="543"/>
      <c r="AJ49" s="543"/>
      <c r="AK49" s="54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8"/>
      <c r="AW49" s="105"/>
    </row>
    <row r="50" spans="1:49" ht="13.5" customHeight="1">
      <c r="A50" s="113"/>
      <c r="B50" s="104"/>
      <c r="C50" s="108"/>
      <c r="D50" s="104"/>
      <c r="E50" s="104"/>
      <c r="F50" s="104"/>
      <c r="G50" s="104"/>
      <c r="H50" s="104"/>
      <c r="I50" s="104"/>
      <c r="J50" s="104"/>
      <c r="K50" s="104"/>
      <c r="L50" s="108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5"/>
    </row>
    <row r="51" spans="1:49" ht="15.75" customHeight="1">
      <c r="A51" s="113"/>
      <c r="B51" s="543" t="s">
        <v>65</v>
      </c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108"/>
      <c r="AW51" s="105"/>
    </row>
    <row r="52" spans="1:49" ht="15.75" customHeight="1">
      <c r="A52" s="113"/>
      <c r="B52" s="550" t="s">
        <v>2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108"/>
      <c r="AW52" s="105"/>
    </row>
    <row r="53" spans="1:49" ht="15.75" customHeight="1">
      <c r="A53" s="113"/>
      <c r="B53" s="551" t="str">
        <f>'Ofício RH'!AX29</f>
        <v>Jose Roberto de Moraes</v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108"/>
      <c r="AW53" s="105"/>
    </row>
    <row r="54" spans="1:49" ht="15.75" customHeight="1" thickBot="1">
      <c r="A54" s="119"/>
      <c r="B54" s="535" t="str">
        <f>'Ofício RH'!AX32</f>
        <v>RG.: 14.258.284</v>
      </c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  <c r="AV54" s="120"/>
      <c r="AW54" s="110"/>
    </row>
  </sheetData>
  <sheetProtection password="CC3B" sheet="1"/>
  <protectedRanges>
    <protectedRange password="89C1" sqref="AZ17:AZ45 C16:C45 R16:V45 AL16:AP45 E16:P45 AF16:AJ45 AX14:AX15 AR16:AW45 AY16:AY45 AX18:AX45 X16:AD45" name="Anexo IV"/>
    <protectedRange password="89C1" sqref="AZ16" name="Anexo IV_1"/>
  </protectedRanges>
  <mergeCells count="202">
    <mergeCell ref="AD49:AK49"/>
    <mergeCell ref="AR16:AU16"/>
    <mergeCell ref="AR14:AU14"/>
    <mergeCell ref="AR22:AU22"/>
    <mergeCell ref="AR21:AU21"/>
    <mergeCell ref="AR20:AU20"/>
    <mergeCell ref="AR19:AU19"/>
    <mergeCell ref="AR18:AU18"/>
    <mergeCell ref="AR17:AU17"/>
    <mergeCell ref="AR28:AU28"/>
    <mergeCell ref="AR27:AU27"/>
    <mergeCell ref="AR26:AU26"/>
    <mergeCell ref="AR25:AU25"/>
    <mergeCell ref="AR24:AU24"/>
    <mergeCell ref="AR23:AU23"/>
    <mergeCell ref="AR37:AU37"/>
    <mergeCell ref="AR36:AU36"/>
    <mergeCell ref="AR35:AU35"/>
    <mergeCell ref="AR32:AU32"/>
    <mergeCell ref="AR31:AU31"/>
    <mergeCell ref="AR30:AU30"/>
    <mergeCell ref="AR34:AU34"/>
    <mergeCell ref="AR43:AU43"/>
    <mergeCell ref="AR42:AU42"/>
    <mergeCell ref="AR41:AU41"/>
    <mergeCell ref="AR40:AU40"/>
    <mergeCell ref="AR39:AU39"/>
    <mergeCell ref="AR38:AU38"/>
    <mergeCell ref="AR33:AU33"/>
    <mergeCell ref="A1:AV7"/>
    <mergeCell ref="AX1:BD1"/>
    <mergeCell ref="BE1:BI1"/>
    <mergeCell ref="AF30:AJ30"/>
    <mergeCell ref="B10:AU10"/>
    <mergeCell ref="B12:E12"/>
    <mergeCell ref="G12:AU12"/>
    <mergeCell ref="E14:P14"/>
    <mergeCell ref="R14:V14"/>
    <mergeCell ref="AR29:AU29"/>
    <mergeCell ref="X14:AD14"/>
    <mergeCell ref="AF14:AJ14"/>
    <mergeCell ref="AL14:AP14"/>
    <mergeCell ref="E16:P16"/>
    <mergeCell ref="R16:V16"/>
    <mergeCell ref="X16:AD16"/>
    <mergeCell ref="AF16:AJ16"/>
    <mergeCell ref="AL16:AP16"/>
    <mergeCell ref="E17:P17"/>
    <mergeCell ref="R17:V17"/>
    <mergeCell ref="X17:AD17"/>
    <mergeCell ref="AF17:AJ17"/>
    <mergeCell ref="AL17:AP17"/>
    <mergeCell ref="E18:P18"/>
    <mergeCell ref="R18:V18"/>
    <mergeCell ref="X18:AD18"/>
    <mergeCell ref="AF18:AJ18"/>
    <mergeCell ref="AL18:AP18"/>
    <mergeCell ref="E19:P19"/>
    <mergeCell ref="R19:V19"/>
    <mergeCell ref="X19:AD19"/>
    <mergeCell ref="AF19:AJ19"/>
    <mergeCell ref="AL19:AP19"/>
    <mergeCell ref="E20:P20"/>
    <mergeCell ref="R20:V20"/>
    <mergeCell ref="X20:AD20"/>
    <mergeCell ref="AF20:AJ20"/>
    <mergeCell ref="AL20:AP20"/>
    <mergeCell ref="E21:P21"/>
    <mergeCell ref="R21:V21"/>
    <mergeCell ref="X21:AD21"/>
    <mergeCell ref="AF21:AJ21"/>
    <mergeCell ref="AL21:AP21"/>
    <mergeCell ref="E22:P22"/>
    <mergeCell ref="R22:V22"/>
    <mergeCell ref="X22:AD22"/>
    <mergeCell ref="AF22:AJ22"/>
    <mergeCell ref="AL22:AP22"/>
    <mergeCell ref="E23:P23"/>
    <mergeCell ref="R23:V23"/>
    <mergeCell ref="X23:AD23"/>
    <mergeCell ref="AF23:AJ23"/>
    <mergeCell ref="AL23:AP23"/>
    <mergeCell ref="R24:V24"/>
    <mergeCell ref="X24:AD24"/>
    <mergeCell ref="AL24:AP24"/>
    <mergeCell ref="AF24:AJ24"/>
    <mergeCell ref="E25:P25"/>
    <mergeCell ref="R25:V25"/>
    <mergeCell ref="AL25:AP25"/>
    <mergeCell ref="R26:V26"/>
    <mergeCell ref="X26:AD26"/>
    <mergeCell ref="AF26:AJ26"/>
    <mergeCell ref="AL26:AP26"/>
    <mergeCell ref="AF25:AJ25"/>
    <mergeCell ref="R27:V27"/>
    <mergeCell ref="X27:AD27"/>
    <mergeCell ref="AL27:AP27"/>
    <mergeCell ref="E28:P28"/>
    <mergeCell ref="R28:V28"/>
    <mergeCell ref="X28:AD28"/>
    <mergeCell ref="AL28:AP28"/>
    <mergeCell ref="AF27:AJ27"/>
    <mergeCell ref="AF28:AJ28"/>
    <mergeCell ref="E29:P29"/>
    <mergeCell ref="R29:V29"/>
    <mergeCell ref="X29:AD29"/>
    <mergeCell ref="AL29:AP29"/>
    <mergeCell ref="E30:P30"/>
    <mergeCell ref="R30:V30"/>
    <mergeCell ref="X30:AD30"/>
    <mergeCell ref="AL30:AP30"/>
    <mergeCell ref="AF29:AJ29"/>
    <mergeCell ref="E31:P31"/>
    <mergeCell ref="R31:V31"/>
    <mergeCell ref="AF31:AJ31"/>
    <mergeCell ref="AL31:AP31"/>
    <mergeCell ref="E32:P32"/>
    <mergeCell ref="R32:V32"/>
    <mergeCell ref="X32:AD32"/>
    <mergeCell ref="AL32:AP32"/>
    <mergeCell ref="AF32:AJ32"/>
    <mergeCell ref="X31:AD31"/>
    <mergeCell ref="E34:P34"/>
    <mergeCell ref="R34:V34"/>
    <mergeCell ref="X34:AD34"/>
    <mergeCell ref="AF34:AJ34"/>
    <mergeCell ref="AL34:AP34"/>
    <mergeCell ref="E33:P33"/>
    <mergeCell ref="R33:V33"/>
    <mergeCell ref="X33:AD33"/>
    <mergeCell ref="AF33:AJ33"/>
    <mergeCell ref="AL33:AP33"/>
    <mergeCell ref="E35:P35"/>
    <mergeCell ref="R35:V35"/>
    <mergeCell ref="X35:AD35"/>
    <mergeCell ref="AF35:AJ35"/>
    <mergeCell ref="AL35:AP35"/>
    <mergeCell ref="E36:P36"/>
    <mergeCell ref="R36:V36"/>
    <mergeCell ref="X36:AD36"/>
    <mergeCell ref="AF36:AJ36"/>
    <mergeCell ref="AL36:AP36"/>
    <mergeCell ref="E37:P37"/>
    <mergeCell ref="R37:V37"/>
    <mergeCell ref="X37:AD37"/>
    <mergeCell ref="AF37:AJ37"/>
    <mergeCell ref="AL37:AP37"/>
    <mergeCell ref="E38:P38"/>
    <mergeCell ref="R38:V38"/>
    <mergeCell ref="X38:AD38"/>
    <mergeCell ref="AF38:AJ38"/>
    <mergeCell ref="AL38:AP38"/>
    <mergeCell ref="E39:P39"/>
    <mergeCell ref="R39:V39"/>
    <mergeCell ref="X39:AD39"/>
    <mergeCell ref="AF39:AJ39"/>
    <mergeCell ref="AL39:AP39"/>
    <mergeCell ref="E40:P40"/>
    <mergeCell ref="R40:V40"/>
    <mergeCell ref="X40:AD40"/>
    <mergeCell ref="AF40:AJ40"/>
    <mergeCell ref="AL40:AP40"/>
    <mergeCell ref="E41:P41"/>
    <mergeCell ref="R41:V41"/>
    <mergeCell ref="X41:AD41"/>
    <mergeCell ref="AF41:AJ41"/>
    <mergeCell ref="AL41:AP41"/>
    <mergeCell ref="AL43:AP43"/>
    <mergeCell ref="E42:P42"/>
    <mergeCell ref="R42:V42"/>
    <mergeCell ref="X42:AD42"/>
    <mergeCell ref="AF42:AJ42"/>
    <mergeCell ref="B52:AU52"/>
    <mergeCell ref="B53:AU53"/>
    <mergeCell ref="E45:P45"/>
    <mergeCell ref="R45:V45"/>
    <mergeCell ref="X45:AD45"/>
    <mergeCell ref="AF45:AJ45"/>
    <mergeCell ref="AL45:AP45"/>
    <mergeCell ref="AR45:AU45"/>
    <mergeCell ref="AR47:AU47"/>
    <mergeCell ref="B49:AB49"/>
    <mergeCell ref="V8:AS9"/>
    <mergeCell ref="B8:U8"/>
    <mergeCell ref="B51:AU51"/>
    <mergeCell ref="E44:P44"/>
    <mergeCell ref="R44:V44"/>
    <mergeCell ref="X44:AD44"/>
    <mergeCell ref="AF44:AJ44"/>
    <mergeCell ref="AL44:AP44"/>
    <mergeCell ref="AR44:AU44"/>
    <mergeCell ref="B47:AP47"/>
    <mergeCell ref="B54:AU54"/>
    <mergeCell ref="E24:P24"/>
    <mergeCell ref="E26:P26"/>
    <mergeCell ref="E27:P27"/>
    <mergeCell ref="X25:AD25"/>
    <mergeCell ref="E43:P43"/>
    <mergeCell ref="R43:V43"/>
    <mergeCell ref="X43:AD43"/>
    <mergeCell ref="AF43:AJ43"/>
    <mergeCell ref="AL42:AP42"/>
  </mergeCells>
  <dataValidations count="4">
    <dataValidation type="list" allowBlank="1" showInputMessage="1" showErrorMessage="1" sqref="C16:C45">
      <formula1>$BJ$1:$BJ$6</formula1>
    </dataValidation>
    <dataValidation type="list" allowBlank="1" showInputMessage="1" showErrorMessage="1" sqref="AF16:AJ45">
      <formula1>$BE$2:$BE$8</formula1>
    </dataValidation>
    <dataValidation type="list" allowBlank="1" showInputMessage="1" showErrorMessage="1" sqref="V8:AS9">
      <formula1>$BJ$8:$BJ$9</formula1>
    </dataValidation>
    <dataValidation type="list" allowBlank="1" showInputMessage="1" showErrorMessage="1" sqref="X16:AD45">
      <formula1>$AX$2:$AX$20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54"/>
  <sheetViews>
    <sheetView showGridLines="0" view="pageBreakPreview" zoomScaleSheetLayoutView="100" zoomScalePageLayoutView="0" workbookViewId="0" topLeftCell="A1">
      <selection activeCell="V8" sqref="V8:AS8"/>
    </sheetView>
  </sheetViews>
  <sheetFormatPr defaultColWidth="9.28125" defaultRowHeight="15"/>
  <cols>
    <col min="1" max="1" width="0.71875" style="159" customWidth="1"/>
    <col min="2" max="2" width="3.28125" style="159" bestFit="1" customWidth="1"/>
    <col min="3" max="3" width="5.57421875" style="250" bestFit="1" customWidth="1"/>
    <col min="4" max="4" width="0.71875" style="159" customWidth="1"/>
    <col min="5" max="16" width="1.7109375" style="159" customWidth="1"/>
    <col min="17" max="17" width="0.71875" style="159" customWidth="1"/>
    <col min="18" max="22" width="2.7109375" style="159" customWidth="1"/>
    <col min="23" max="23" width="0.71875" style="159" customWidth="1"/>
    <col min="24" max="30" width="1.7109375" style="159" customWidth="1"/>
    <col min="31" max="31" width="0.71875" style="159" customWidth="1"/>
    <col min="32" max="36" width="2.57421875" style="159" customWidth="1"/>
    <col min="37" max="37" width="0.71875" style="159" customWidth="1"/>
    <col min="38" max="42" width="2.421875" style="159" customWidth="1"/>
    <col min="43" max="43" width="0.71875" style="159" customWidth="1"/>
    <col min="44" max="47" width="2.57421875" style="159" customWidth="1"/>
    <col min="48" max="48" width="10.00390625" style="159" customWidth="1"/>
    <col min="49" max="50" width="17.421875" style="273" hidden="1" customWidth="1"/>
    <col min="51" max="58" width="17.421875" style="159" hidden="1" customWidth="1"/>
    <col min="59" max="72" width="17.421875" style="159" customWidth="1"/>
    <col min="73" max="16384" width="9.28125" style="159" customWidth="1"/>
  </cols>
  <sheetData>
    <row r="1" spans="1:65" ht="15" customHeight="1">
      <c r="A1" s="156"/>
      <c r="B1" s="483" t="s">
        <v>123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42"/>
      <c r="AX1" s="390" t="s">
        <v>75</v>
      </c>
      <c r="AY1" s="390" t="s">
        <v>75</v>
      </c>
      <c r="AZ1" s="390" t="s">
        <v>75</v>
      </c>
      <c r="BA1" s="390" t="s">
        <v>75</v>
      </c>
      <c r="BB1" s="390" t="s">
        <v>75</v>
      </c>
      <c r="BC1" s="390" t="s">
        <v>75</v>
      </c>
      <c r="BD1" s="390" t="s">
        <v>75</v>
      </c>
      <c r="BE1" s="597" t="s">
        <v>37</v>
      </c>
      <c r="BF1" s="597"/>
      <c r="BG1" s="597"/>
      <c r="BH1" s="597"/>
      <c r="BI1" s="597"/>
      <c r="BJ1" s="271" t="s">
        <v>38</v>
      </c>
      <c r="BK1" s="272"/>
      <c r="BL1" s="273"/>
      <c r="BM1" s="273"/>
    </row>
    <row r="2" spans="1:65" ht="15" customHeight="1">
      <c r="A2" s="160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43"/>
      <c r="AX2" s="390" t="s">
        <v>144</v>
      </c>
      <c r="AY2" s="390" t="s">
        <v>144</v>
      </c>
      <c r="AZ2" s="390" t="s">
        <v>144</v>
      </c>
      <c r="BA2" s="390" t="s">
        <v>144</v>
      </c>
      <c r="BB2" s="390" t="s">
        <v>144</v>
      </c>
      <c r="BC2" s="390" t="s">
        <v>144</v>
      </c>
      <c r="BD2" s="390" t="s">
        <v>144</v>
      </c>
      <c r="BE2" s="276" t="s">
        <v>40</v>
      </c>
      <c r="BF2" s="276"/>
      <c r="BG2" s="276"/>
      <c r="BH2" s="276"/>
      <c r="BI2" s="276"/>
      <c r="BJ2" s="271" t="s">
        <v>66</v>
      </c>
      <c r="BK2" s="272"/>
      <c r="BL2" s="273"/>
      <c r="BM2" s="273"/>
    </row>
    <row r="3" spans="1:65" ht="15" customHeight="1">
      <c r="A3" s="160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43"/>
      <c r="AX3" s="390" t="s">
        <v>73</v>
      </c>
      <c r="AY3" s="390" t="s">
        <v>73</v>
      </c>
      <c r="AZ3" s="390" t="s">
        <v>73</v>
      </c>
      <c r="BA3" s="390" t="s">
        <v>73</v>
      </c>
      <c r="BB3" s="390" t="s">
        <v>73</v>
      </c>
      <c r="BC3" s="390" t="s">
        <v>73</v>
      </c>
      <c r="BD3" s="390" t="s">
        <v>73</v>
      </c>
      <c r="BE3" s="276" t="s">
        <v>41</v>
      </c>
      <c r="BF3" s="276"/>
      <c r="BG3" s="276"/>
      <c r="BH3" s="276"/>
      <c r="BI3" s="276"/>
      <c r="BJ3" s="271" t="s">
        <v>67</v>
      </c>
      <c r="BK3" s="272"/>
      <c r="BL3" s="273"/>
      <c r="BM3" s="273"/>
    </row>
    <row r="4" spans="1:65" ht="15" customHeight="1">
      <c r="A4" s="160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43"/>
      <c r="AX4" s="390" t="s">
        <v>145</v>
      </c>
      <c r="AY4" s="390" t="s">
        <v>145</v>
      </c>
      <c r="AZ4" s="390" t="s">
        <v>145</v>
      </c>
      <c r="BA4" s="390" t="s">
        <v>145</v>
      </c>
      <c r="BB4" s="390" t="s">
        <v>145</v>
      </c>
      <c r="BC4" s="390" t="s">
        <v>145</v>
      </c>
      <c r="BD4" s="390" t="s">
        <v>145</v>
      </c>
      <c r="BE4" s="276" t="s">
        <v>42</v>
      </c>
      <c r="BF4" s="276"/>
      <c r="BG4" s="276"/>
      <c r="BH4" s="276"/>
      <c r="BI4" s="276"/>
      <c r="BJ4" s="271" t="s">
        <v>68</v>
      </c>
      <c r="BK4" s="272"/>
      <c r="BL4" s="273"/>
      <c r="BM4" s="273"/>
    </row>
    <row r="5" spans="1:65" ht="15" customHeight="1">
      <c r="A5" s="160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43"/>
      <c r="AX5" s="390" t="s">
        <v>143</v>
      </c>
      <c r="AY5" s="390" t="s">
        <v>143</v>
      </c>
      <c r="AZ5" s="390" t="s">
        <v>143</v>
      </c>
      <c r="BA5" s="390" t="s">
        <v>143</v>
      </c>
      <c r="BB5" s="390" t="s">
        <v>143</v>
      </c>
      <c r="BC5" s="390" t="s">
        <v>143</v>
      </c>
      <c r="BD5" s="390" t="s">
        <v>143</v>
      </c>
      <c r="BE5" s="276" t="s">
        <v>43</v>
      </c>
      <c r="BF5" s="276"/>
      <c r="BG5" s="276"/>
      <c r="BH5" s="276"/>
      <c r="BI5" s="276"/>
      <c r="BJ5" s="271" t="s">
        <v>69</v>
      </c>
      <c r="BK5" s="272"/>
      <c r="BL5" s="273"/>
      <c r="BM5" s="273"/>
    </row>
    <row r="6" spans="1:65" ht="15" customHeight="1">
      <c r="A6" s="160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43"/>
      <c r="AX6" s="390" t="s">
        <v>119</v>
      </c>
      <c r="AY6" s="390" t="s">
        <v>119</v>
      </c>
      <c r="AZ6" s="390" t="s">
        <v>119</v>
      </c>
      <c r="BA6" s="390" t="s">
        <v>119</v>
      </c>
      <c r="BB6" s="390" t="s">
        <v>119</v>
      </c>
      <c r="BC6" s="390" t="s">
        <v>119</v>
      </c>
      <c r="BD6" s="390" t="s">
        <v>119</v>
      </c>
      <c r="BE6" s="276" t="s">
        <v>44</v>
      </c>
      <c r="BF6" s="276"/>
      <c r="BG6" s="276"/>
      <c r="BH6" s="276"/>
      <c r="BI6" s="276"/>
      <c r="BJ6" s="272"/>
      <c r="BK6" s="272"/>
      <c r="BL6" s="273"/>
      <c r="BM6" s="273"/>
    </row>
    <row r="7" spans="1:65" ht="15" customHeight="1">
      <c r="A7" s="163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44"/>
      <c r="AX7" s="394" t="s">
        <v>146</v>
      </c>
      <c r="AY7" s="394" t="s">
        <v>146</v>
      </c>
      <c r="AZ7" s="394" t="s">
        <v>146</v>
      </c>
      <c r="BA7" s="394" t="s">
        <v>146</v>
      </c>
      <c r="BB7" s="394" t="s">
        <v>146</v>
      </c>
      <c r="BC7" s="394" t="s">
        <v>146</v>
      </c>
      <c r="BD7" s="394" t="s">
        <v>146</v>
      </c>
      <c r="BE7" s="276" t="s">
        <v>46</v>
      </c>
      <c r="BF7" s="276"/>
      <c r="BG7" s="276"/>
      <c r="BH7" s="276"/>
      <c r="BI7" s="276"/>
      <c r="BJ7" s="272"/>
      <c r="BK7" s="272"/>
      <c r="BL7" s="273"/>
      <c r="BM7" s="273"/>
    </row>
    <row r="8" spans="1:65" s="166" customFormat="1" ht="19.5" thickBot="1">
      <c r="A8" s="168"/>
      <c r="B8" s="602" t="str">
        <f>'Anexo IV'!B8:U8</f>
        <v>ANEXO IV - </v>
      </c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1" t="str">
        <f>'Anexo IV'!V8:AS8</f>
        <v>EDUCAÇÃO INFANTIL - CRECHE</v>
      </c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122"/>
      <c r="AU8" s="122"/>
      <c r="AV8" s="122"/>
      <c r="AW8" s="445"/>
      <c r="AX8" s="391" t="s">
        <v>147</v>
      </c>
      <c r="AY8" s="391" t="s">
        <v>147</v>
      </c>
      <c r="AZ8" s="391" t="s">
        <v>147</v>
      </c>
      <c r="BA8" s="391" t="s">
        <v>147</v>
      </c>
      <c r="BB8" s="391" t="s">
        <v>147</v>
      </c>
      <c r="BC8" s="391" t="s">
        <v>147</v>
      </c>
      <c r="BD8" s="391" t="s">
        <v>147</v>
      </c>
      <c r="BE8" s="278" t="s">
        <v>78</v>
      </c>
      <c r="BF8" s="279"/>
      <c r="BG8" s="279"/>
      <c r="BH8" s="279"/>
      <c r="BI8" s="279"/>
      <c r="BJ8" s="278"/>
      <c r="BK8" s="278"/>
      <c r="BL8" s="280"/>
      <c r="BM8" s="280"/>
    </row>
    <row r="9" spans="1:65" ht="3.75" customHeight="1">
      <c r="A9" s="160"/>
      <c r="B9" s="338"/>
      <c r="C9" s="339"/>
      <c r="D9" s="340"/>
      <c r="E9" s="339"/>
      <c r="F9" s="340"/>
      <c r="G9" s="339"/>
      <c r="H9" s="340"/>
      <c r="I9" s="341"/>
      <c r="J9" s="339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2"/>
      <c r="AW9" s="443"/>
      <c r="AX9" s="390" t="s">
        <v>142</v>
      </c>
      <c r="AY9" s="390" t="s">
        <v>142</v>
      </c>
      <c r="AZ9" s="390" t="s">
        <v>142</v>
      </c>
      <c r="BA9" s="390" t="s">
        <v>142</v>
      </c>
      <c r="BB9" s="390" t="s">
        <v>142</v>
      </c>
      <c r="BC9" s="390" t="s">
        <v>142</v>
      </c>
      <c r="BD9" s="390" t="s">
        <v>142</v>
      </c>
      <c r="BE9" s="278"/>
      <c r="BF9" s="279"/>
      <c r="BG9" s="279"/>
      <c r="BH9" s="279"/>
      <c r="BI9" s="279"/>
      <c r="BJ9" s="272"/>
      <c r="BK9" s="272"/>
      <c r="BL9" s="273"/>
      <c r="BM9" s="273"/>
    </row>
    <row r="10" spans="1:65" ht="15.75">
      <c r="A10" s="160"/>
      <c r="B10" s="598" t="s">
        <v>155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343"/>
      <c r="AW10" s="443"/>
      <c r="AX10" s="390" t="s">
        <v>110</v>
      </c>
      <c r="AY10" s="390" t="s">
        <v>110</v>
      </c>
      <c r="AZ10" s="390" t="s">
        <v>110</v>
      </c>
      <c r="BA10" s="390" t="s">
        <v>110</v>
      </c>
      <c r="BB10" s="390" t="s">
        <v>110</v>
      </c>
      <c r="BC10" s="390" t="s">
        <v>110</v>
      </c>
      <c r="BD10" s="390" t="s">
        <v>110</v>
      </c>
      <c r="BE10" s="278"/>
      <c r="BF10" s="278"/>
      <c r="BG10" s="278"/>
      <c r="BH10" s="278"/>
      <c r="BI10" s="278"/>
      <c r="BJ10" s="272"/>
      <c r="BK10" s="272"/>
      <c r="BL10" s="273"/>
      <c r="BM10" s="273"/>
    </row>
    <row r="11" spans="1:65" ht="12.75">
      <c r="A11" s="160"/>
      <c r="B11" s="160"/>
      <c r="C11" s="203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274"/>
      <c r="AW11" s="443"/>
      <c r="AX11" s="392" t="s">
        <v>149</v>
      </c>
      <c r="AY11" s="392" t="s">
        <v>149</v>
      </c>
      <c r="AZ11" s="392" t="s">
        <v>149</v>
      </c>
      <c r="BA11" s="392" t="s">
        <v>149</v>
      </c>
      <c r="BB11" s="392" t="s">
        <v>149</v>
      </c>
      <c r="BC11" s="392" t="s">
        <v>149</v>
      </c>
      <c r="BD11" s="392" t="s">
        <v>149</v>
      </c>
      <c r="BE11" s="278"/>
      <c r="BF11" s="278"/>
      <c r="BG11" s="278"/>
      <c r="BH11" s="278"/>
      <c r="BI11" s="278"/>
      <c r="BJ11" s="272"/>
      <c r="BK11" s="272"/>
      <c r="BL11" s="273"/>
      <c r="BM11" s="273"/>
    </row>
    <row r="12" spans="1:65" ht="13.5">
      <c r="A12" s="160"/>
      <c r="B12" s="600" t="s">
        <v>48</v>
      </c>
      <c r="C12" s="572"/>
      <c r="D12" s="572"/>
      <c r="E12" s="572"/>
      <c r="F12" s="184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282"/>
      <c r="AW12" s="443"/>
      <c r="AX12" s="393" t="s">
        <v>148</v>
      </c>
      <c r="AY12" s="393" t="s">
        <v>148</v>
      </c>
      <c r="AZ12" s="393" t="s">
        <v>148</v>
      </c>
      <c r="BA12" s="393" t="s">
        <v>148</v>
      </c>
      <c r="BB12" s="393" t="s">
        <v>148</v>
      </c>
      <c r="BC12" s="393" t="s">
        <v>148</v>
      </c>
      <c r="BD12" s="393" t="s">
        <v>148</v>
      </c>
      <c r="BE12" s="278"/>
      <c r="BF12" s="278"/>
      <c r="BG12" s="278"/>
      <c r="BH12" s="278"/>
      <c r="BI12" s="278"/>
      <c r="BJ12" s="272"/>
      <c r="BK12" s="272"/>
      <c r="BL12" s="273"/>
      <c r="BM12" s="273"/>
    </row>
    <row r="13" spans="1:65" ht="12.75">
      <c r="A13" s="160"/>
      <c r="B13" s="160"/>
      <c r="C13" s="203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274"/>
      <c r="AW13" s="443"/>
      <c r="AX13" s="385" t="s">
        <v>156</v>
      </c>
      <c r="AY13" s="385" t="s">
        <v>156</v>
      </c>
      <c r="AZ13" s="385" t="s">
        <v>156</v>
      </c>
      <c r="BA13" s="385" t="s">
        <v>156</v>
      </c>
      <c r="BB13" s="385" t="s">
        <v>156</v>
      </c>
      <c r="BC13" s="385" t="s">
        <v>156</v>
      </c>
      <c r="BD13" s="385" t="s">
        <v>156</v>
      </c>
      <c r="BE13" s="278" t="s">
        <v>126</v>
      </c>
      <c r="BF13" s="278"/>
      <c r="BG13" s="278"/>
      <c r="BH13" s="278"/>
      <c r="BI13" s="278"/>
      <c r="BJ13" s="272"/>
      <c r="BK13" s="272"/>
      <c r="BL13" s="273"/>
      <c r="BM13" s="273"/>
    </row>
    <row r="14" spans="1:65" ht="12.75">
      <c r="A14" s="160"/>
      <c r="B14" s="344" t="s">
        <v>49</v>
      </c>
      <c r="C14" s="345" t="s">
        <v>50</v>
      </c>
      <c r="D14" s="268"/>
      <c r="E14" s="596" t="s">
        <v>51</v>
      </c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268"/>
      <c r="R14" s="596" t="s">
        <v>13</v>
      </c>
      <c r="S14" s="596"/>
      <c r="T14" s="596"/>
      <c r="U14" s="596"/>
      <c r="V14" s="596"/>
      <c r="W14" s="268"/>
      <c r="X14" s="596" t="s">
        <v>12</v>
      </c>
      <c r="Y14" s="596"/>
      <c r="Z14" s="596"/>
      <c r="AA14" s="596"/>
      <c r="AB14" s="596"/>
      <c r="AC14" s="596"/>
      <c r="AD14" s="596"/>
      <c r="AE14" s="268"/>
      <c r="AF14" s="596" t="s">
        <v>52</v>
      </c>
      <c r="AG14" s="596"/>
      <c r="AH14" s="596"/>
      <c r="AI14" s="596"/>
      <c r="AJ14" s="596"/>
      <c r="AK14" s="268"/>
      <c r="AL14" s="596" t="s">
        <v>53</v>
      </c>
      <c r="AM14" s="596"/>
      <c r="AN14" s="596"/>
      <c r="AO14" s="596"/>
      <c r="AP14" s="596"/>
      <c r="AQ14" s="268"/>
      <c r="AR14" s="596" t="s">
        <v>54</v>
      </c>
      <c r="AS14" s="596"/>
      <c r="AT14" s="596"/>
      <c r="AU14" s="596"/>
      <c r="AV14" s="346" t="s">
        <v>72</v>
      </c>
      <c r="AW14" s="446"/>
      <c r="AX14" s="385" t="s">
        <v>157</v>
      </c>
      <c r="AY14" s="385" t="s">
        <v>157</v>
      </c>
      <c r="AZ14" s="385" t="s">
        <v>157</v>
      </c>
      <c r="BA14" s="385" t="s">
        <v>157</v>
      </c>
      <c r="BB14" s="385" t="s">
        <v>157</v>
      </c>
      <c r="BC14" s="385" t="s">
        <v>157</v>
      </c>
      <c r="BD14" s="385" t="s">
        <v>157</v>
      </c>
      <c r="BE14" s="278"/>
      <c r="BF14" s="278"/>
      <c r="BG14" s="278"/>
      <c r="BH14" s="278"/>
      <c r="BI14" s="278"/>
      <c r="BJ14" s="272"/>
      <c r="BK14" s="272"/>
      <c r="BL14" s="273"/>
      <c r="BM14" s="273"/>
    </row>
    <row r="15" spans="1:63" ht="3.75" customHeight="1">
      <c r="A15" s="160"/>
      <c r="B15" s="283"/>
      <c r="C15" s="263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84"/>
      <c r="AW15" s="447"/>
      <c r="AX15" s="382"/>
      <c r="AY15" s="382"/>
      <c r="AZ15" s="382"/>
      <c r="BA15" s="382"/>
      <c r="BB15" s="382"/>
      <c r="BC15" s="382"/>
      <c r="BD15" s="382"/>
      <c r="BE15" s="278"/>
      <c r="BF15" s="278"/>
      <c r="BG15" s="278"/>
      <c r="BH15" s="278"/>
      <c r="BI15" s="278"/>
      <c r="BJ15" s="272"/>
      <c r="BK15" s="272"/>
    </row>
    <row r="16" spans="1:68" ht="16.5" customHeight="1">
      <c r="A16" s="160"/>
      <c r="B16" s="347">
        <v>31</v>
      </c>
      <c r="C16" s="265"/>
      <c r="D16" s="266">
        <f>IF(OR(C16="I",C16="II",C16="III",C16="IV",C16="V",C16=1,C16=2,C16=3,C16=4,C16=5),1,0)</f>
        <v>0</v>
      </c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261"/>
      <c r="R16" s="540"/>
      <c r="S16" s="540"/>
      <c r="T16" s="540"/>
      <c r="U16" s="540"/>
      <c r="V16" s="540"/>
      <c r="W16" s="261"/>
      <c r="X16" s="536"/>
      <c r="Y16" s="536"/>
      <c r="Z16" s="536"/>
      <c r="AA16" s="536"/>
      <c r="AB16" s="536"/>
      <c r="AC16" s="536"/>
      <c r="AD16" s="536"/>
      <c r="AE16" s="261"/>
      <c r="AF16" s="536"/>
      <c r="AG16" s="536"/>
      <c r="AH16" s="536"/>
      <c r="AI16" s="536"/>
      <c r="AJ16" s="536"/>
      <c r="AK16" s="261"/>
      <c r="AL16" s="540"/>
      <c r="AM16" s="540"/>
      <c r="AN16" s="540"/>
      <c r="AO16" s="540"/>
      <c r="AP16" s="540"/>
      <c r="AQ16" s="261"/>
      <c r="AR16" s="578"/>
      <c r="AS16" s="578"/>
      <c r="AT16" s="578"/>
      <c r="AU16" s="578"/>
      <c r="AV16" s="285"/>
      <c r="AW16" s="449"/>
      <c r="AX16" s="382"/>
      <c r="AY16" s="382"/>
      <c r="AZ16" s="382"/>
      <c r="BA16" s="382"/>
      <c r="BB16" s="382"/>
      <c r="BC16" s="382"/>
      <c r="BD16" s="382"/>
      <c r="BE16" s="278"/>
      <c r="BF16" s="278"/>
      <c r="BG16" s="278"/>
      <c r="BH16" s="278"/>
      <c r="BI16" s="278"/>
      <c r="BJ16" s="272"/>
      <c r="BK16" s="272"/>
      <c r="BP16" s="390" t="s">
        <v>75</v>
      </c>
    </row>
    <row r="17" spans="1:68" ht="16.5" customHeight="1">
      <c r="A17" s="160"/>
      <c r="B17" s="347">
        <v>32</v>
      </c>
      <c r="C17" s="265"/>
      <c r="D17" s="266">
        <f aca="true" t="shared" si="0" ref="D17:D45">IF(OR(C17="I",C17="II",C17="III",C17="IV",C17="V",C17=1,C17=2,C17=3,C17=4,C17=5),1,0)</f>
        <v>0</v>
      </c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261"/>
      <c r="R17" s="540"/>
      <c r="S17" s="540"/>
      <c r="T17" s="540"/>
      <c r="U17" s="540"/>
      <c r="V17" s="540"/>
      <c r="W17" s="261"/>
      <c r="X17" s="536"/>
      <c r="Y17" s="536"/>
      <c r="Z17" s="536"/>
      <c r="AA17" s="536"/>
      <c r="AB17" s="536"/>
      <c r="AC17" s="536"/>
      <c r="AD17" s="536"/>
      <c r="AE17" s="261"/>
      <c r="AF17" s="536"/>
      <c r="AG17" s="536"/>
      <c r="AH17" s="536"/>
      <c r="AI17" s="536"/>
      <c r="AJ17" s="536"/>
      <c r="AK17" s="261"/>
      <c r="AL17" s="540"/>
      <c r="AM17" s="540"/>
      <c r="AN17" s="540"/>
      <c r="AO17" s="540"/>
      <c r="AP17" s="540"/>
      <c r="AQ17" s="261"/>
      <c r="AR17" s="578"/>
      <c r="AS17" s="578"/>
      <c r="AT17" s="578"/>
      <c r="AU17" s="578"/>
      <c r="AV17" s="285"/>
      <c r="AW17" s="449"/>
      <c r="AX17" s="289"/>
      <c r="AY17" s="289"/>
      <c r="AZ17" s="290"/>
      <c r="BA17" s="291"/>
      <c r="BB17" s="291"/>
      <c r="BC17" s="291"/>
      <c r="BD17" s="291"/>
      <c r="BE17" s="280"/>
      <c r="BF17" s="280"/>
      <c r="BG17" s="280"/>
      <c r="BH17" s="280"/>
      <c r="BI17" s="280"/>
      <c r="BJ17" s="273"/>
      <c r="BK17" s="273"/>
      <c r="BP17" s="390" t="s">
        <v>144</v>
      </c>
    </row>
    <row r="18" spans="1:68" ht="16.5" customHeight="1">
      <c r="A18" s="160"/>
      <c r="B18" s="347">
        <v>33</v>
      </c>
      <c r="C18" s="265"/>
      <c r="D18" s="266">
        <f t="shared" si="0"/>
        <v>0</v>
      </c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261"/>
      <c r="R18" s="540"/>
      <c r="S18" s="540"/>
      <c r="T18" s="540"/>
      <c r="U18" s="540"/>
      <c r="V18" s="540"/>
      <c r="W18" s="261"/>
      <c r="X18" s="536"/>
      <c r="Y18" s="536"/>
      <c r="Z18" s="536"/>
      <c r="AA18" s="536"/>
      <c r="AB18" s="536"/>
      <c r="AC18" s="536"/>
      <c r="AD18" s="536"/>
      <c r="AE18" s="261"/>
      <c r="AF18" s="536"/>
      <c r="AG18" s="536"/>
      <c r="AH18" s="536"/>
      <c r="AI18" s="536"/>
      <c r="AJ18" s="536"/>
      <c r="AK18" s="261"/>
      <c r="AL18" s="540"/>
      <c r="AM18" s="540"/>
      <c r="AN18" s="540"/>
      <c r="AO18" s="540"/>
      <c r="AP18" s="540"/>
      <c r="AQ18" s="261"/>
      <c r="AR18" s="578"/>
      <c r="AS18" s="578"/>
      <c r="AT18" s="578"/>
      <c r="AU18" s="578"/>
      <c r="AV18" s="285"/>
      <c r="AW18" s="449"/>
      <c r="AX18" s="289"/>
      <c r="AY18" s="289"/>
      <c r="AZ18" s="290"/>
      <c r="BA18" s="291"/>
      <c r="BB18" s="291"/>
      <c r="BC18" s="291"/>
      <c r="BD18" s="291"/>
      <c r="BE18" s="280"/>
      <c r="BF18" s="280"/>
      <c r="BG18" s="280"/>
      <c r="BH18" s="280"/>
      <c r="BI18" s="280"/>
      <c r="BJ18" s="273"/>
      <c r="BK18" s="292"/>
      <c r="BP18" s="390" t="s">
        <v>73</v>
      </c>
    </row>
    <row r="19" spans="1:68" ht="16.5" customHeight="1">
      <c r="A19" s="160"/>
      <c r="B19" s="347">
        <v>34</v>
      </c>
      <c r="C19" s="265"/>
      <c r="D19" s="266">
        <f t="shared" si="0"/>
        <v>0</v>
      </c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261"/>
      <c r="R19" s="565"/>
      <c r="S19" s="540"/>
      <c r="T19" s="540"/>
      <c r="U19" s="540"/>
      <c r="V19" s="540"/>
      <c r="W19" s="261"/>
      <c r="X19" s="536"/>
      <c r="Y19" s="536"/>
      <c r="Z19" s="536"/>
      <c r="AA19" s="536"/>
      <c r="AB19" s="536"/>
      <c r="AC19" s="536"/>
      <c r="AD19" s="536"/>
      <c r="AE19" s="261"/>
      <c r="AF19" s="536"/>
      <c r="AG19" s="536"/>
      <c r="AH19" s="536"/>
      <c r="AI19" s="536"/>
      <c r="AJ19" s="536"/>
      <c r="AK19" s="261"/>
      <c r="AL19" s="540"/>
      <c r="AM19" s="540"/>
      <c r="AN19" s="540"/>
      <c r="AO19" s="540"/>
      <c r="AP19" s="540"/>
      <c r="AQ19" s="261"/>
      <c r="AR19" s="578"/>
      <c r="AS19" s="578"/>
      <c r="AT19" s="578"/>
      <c r="AU19" s="578"/>
      <c r="AV19" s="285"/>
      <c r="AW19" s="449"/>
      <c r="AX19" s="289"/>
      <c r="AY19" s="289"/>
      <c r="AZ19" s="290"/>
      <c r="BA19" s="291"/>
      <c r="BB19" s="291"/>
      <c r="BC19" s="291"/>
      <c r="BD19" s="291"/>
      <c r="BE19" s="280"/>
      <c r="BF19" s="280"/>
      <c r="BG19" s="280"/>
      <c r="BH19" s="280"/>
      <c r="BI19" s="280"/>
      <c r="BJ19" s="273"/>
      <c r="BK19" s="292"/>
      <c r="BP19" s="390" t="s">
        <v>145</v>
      </c>
    </row>
    <row r="20" spans="1:68" ht="16.5" customHeight="1">
      <c r="A20" s="160"/>
      <c r="B20" s="347">
        <v>35</v>
      </c>
      <c r="C20" s="265"/>
      <c r="D20" s="266">
        <f t="shared" si="0"/>
        <v>0</v>
      </c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261"/>
      <c r="R20" s="540"/>
      <c r="S20" s="540"/>
      <c r="T20" s="540"/>
      <c r="U20" s="540"/>
      <c r="V20" s="540"/>
      <c r="W20" s="261"/>
      <c r="X20" s="536"/>
      <c r="Y20" s="536"/>
      <c r="Z20" s="536"/>
      <c r="AA20" s="536"/>
      <c r="AB20" s="536"/>
      <c r="AC20" s="536"/>
      <c r="AD20" s="536"/>
      <c r="AE20" s="261"/>
      <c r="AF20" s="536"/>
      <c r="AG20" s="536"/>
      <c r="AH20" s="536"/>
      <c r="AI20" s="536"/>
      <c r="AJ20" s="536"/>
      <c r="AK20" s="261"/>
      <c r="AL20" s="540"/>
      <c r="AM20" s="540"/>
      <c r="AN20" s="540"/>
      <c r="AO20" s="540"/>
      <c r="AP20" s="540"/>
      <c r="AQ20" s="261"/>
      <c r="AR20" s="578"/>
      <c r="AS20" s="578"/>
      <c r="AT20" s="578"/>
      <c r="AU20" s="578"/>
      <c r="AV20" s="285"/>
      <c r="AW20" s="449"/>
      <c r="AX20" s="289"/>
      <c r="AY20" s="293"/>
      <c r="AZ20" s="294"/>
      <c r="BA20" s="275"/>
      <c r="BB20" s="275"/>
      <c r="BC20" s="275"/>
      <c r="BD20" s="275"/>
      <c r="BE20" s="278"/>
      <c r="BF20" s="278"/>
      <c r="BG20" s="278"/>
      <c r="BH20" s="278"/>
      <c r="BI20" s="278"/>
      <c r="BJ20" s="272"/>
      <c r="BK20" s="292"/>
      <c r="BP20" s="390" t="s">
        <v>143</v>
      </c>
    </row>
    <row r="21" spans="1:68" ht="16.5" customHeight="1">
      <c r="A21" s="160"/>
      <c r="B21" s="347">
        <v>36</v>
      </c>
      <c r="C21" s="265"/>
      <c r="D21" s="266">
        <f t="shared" si="0"/>
        <v>0</v>
      </c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261"/>
      <c r="R21" s="540"/>
      <c r="S21" s="540"/>
      <c r="T21" s="540"/>
      <c r="U21" s="540"/>
      <c r="V21" s="540"/>
      <c r="W21" s="261"/>
      <c r="X21" s="536"/>
      <c r="Y21" s="536"/>
      <c r="Z21" s="536"/>
      <c r="AA21" s="536"/>
      <c r="AB21" s="536"/>
      <c r="AC21" s="536"/>
      <c r="AD21" s="536"/>
      <c r="AE21" s="261"/>
      <c r="AF21" s="536"/>
      <c r="AG21" s="536"/>
      <c r="AH21" s="536"/>
      <c r="AI21" s="536"/>
      <c r="AJ21" s="536"/>
      <c r="AK21" s="261"/>
      <c r="AL21" s="540"/>
      <c r="AM21" s="540"/>
      <c r="AN21" s="540"/>
      <c r="AO21" s="540"/>
      <c r="AP21" s="540"/>
      <c r="AQ21" s="261"/>
      <c r="AR21" s="578"/>
      <c r="AS21" s="578"/>
      <c r="AT21" s="578"/>
      <c r="AU21" s="578"/>
      <c r="AV21" s="285"/>
      <c r="AW21" s="449"/>
      <c r="AX21" s="289"/>
      <c r="AY21" s="293"/>
      <c r="AZ21" s="294"/>
      <c r="BA21" s="275"/>
      <c r="BB21" s="275"/>
      <c r="BC21" s="275"/>
      <c r="BD21" s="275"/>
      <c r="BE21" s="278"/>
      <c r="BF21" s="278"/>
      <c r="BG21" s="278"/>
      <c r="BH21" s="278"/>
      <c r="BI21" s="278"/>
      <c r="BJ21" s="272"/>
      <c r="BK21" s="292"/>
      <c r="BP21" s="390" t="s">
        <v>119</v>
      </c>
    </row>
    <row r="22" spans="1:68" ht="16.5" customHeight="1">
      <c r="A22" s="160"/>
      <c r="B22" s="347">
        <v>37</v>
      </c>
      <c r="C22" s="265"/>
      <c r="D22" s="266">
        <f t="shared" si="0"/>
        <v>0</v>
      </c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261"/>
      <c r="R22" s="540"/>
      <c r="S22" s="540"/>
      <c r="T22" s="540"/>
      <c r="U22" s="540"/>
      <c r="V22" s="540"/>
      <c r="W22" s="261"/>
      <c r="X22" s="536"/>
      <c r="Y22" s="536"/>
      <c r="Z22" s="536"/>
      <c r="AA22" s="536"/>
      <c r="AB22" s="536"/>
      <c r="AC22" s="536"/>
      <c r="AD22" s="536"/>
      <c r="AE22" s="261"/>
      <c r="AF22" s="536"/>
      <c r="AG22" s="536"/>
      <c r="AH22" s="536"/>
      <c r="AI22" s="536"/>
      <c r="AJ22" s="536"/>
      <c r="AK22" s="261"/>
      <c r="AL22" s="540"/>
      <c r="AM22" s="540"/>
      <c r="AN22" s="540"/>
      <c r="AO22" s="540"/>
      <c r="AP22" s="540"/>
      <c r="AQ22" s="261"/>
      <c r="AR22" s="578"/>
      <c r="AS22" s="578"/>
      <c r="AT22" s="578"/>
      <c r="AU22" s="578"/>
      <c r="AV22" s="285"/>
      <c r="AW22" s="449"/>
      <c r="AX22" s="289"/>
      <c r="AY22" s="293"/>
      <c r="AZ22" s="294"/>
      <c r="BA22" s="275"/>
      <c r="BB22" s="275"/>
      <c r="BC22" s="275"/>
      <c r="BD22" s="275"/>
      <c r="BE22" s="278"/>
      <c r="BF22" s="278"/>
      <c r="BG22" s="278"/>
      <c r="BH22" s="278"/>
      <c r="BI22" s="278"/>
      <c r="BJ22" s="272"/>
      <c r="BK22" s="292"/>
      <c r="BP22" s="394" t="s">
        <v>146</v>
      </c>
    </row>
    <row r="23" spans="1:68" ht="16.5" customHeight="1">
      <c r="A23" s="160"/>
      <c r="B23" s="347">
        <v>38</v>
      </c>
      <c r="C23" s="265"/>
      <c r="D23" s="266">
        <f t="shared" si="0"/>
        <v>0</v>
      </c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261"/>
      <c r="R23" s="565"/>
      <c r="S23" s="540"/>
      <c r="T23" s="540"/>
      <c r="U23" s="540"/>
      <c r="V23" s="540"/>
      <c r="W23" s="261"/>
      <c r="X23" s="536"/>
      <c r="Y23" s="536"/>
      <c r="Z23" s="536"/>
      <c r="AA23" s="536"/>
      <c r="AB23" s="536"/>
      <c r="AC23" s="536"/>
      <c r="AD23" s="536"/>
      <c r="AE23" s="261"/>
      <c r="AF23" s="536"/>
      <c r="AG23" s="536"/>
      <c r="AH23" s="536"/>
      <c r="AI23" s="536"/>
      <c r="AJ23" s="536"/>
      <c r="AK23" s="261"/>
      <c r="AL23" s="540"/>
      <c r="AM23" s="540"/>
      <c r="AN23" s="540"/>
      <c r="AO23" s="540"/>
      <c r="AP23" s="540"/>
      <c r="AQ23" s="261"/>
      <c r="AR23" s="578"/>
      <c r="AS23" s="578"/>
      <c r="AT23" s="578"/>
      <c r="AU23" s="578"/>
      <c r="AV23" s="285"/>
      <c r="AW23" s="449"/>
      <c r="AX23" s="289"/>
      <c r="AY23" s="293"/>
      <c r="AZ23" s="294"/>
      <c r="BA23" s="295"/>
      <c r="BB23" s="295"/>
      <c r="BC23" s="295"/>
      <c r="BD23" s="295"/>
      <c r="BE23" s="296"/>
      <c r="BF23" s="296"/>
      <c r="BG23" s="296"/>
      <c r="BH23" s="296"/>
      <c r="BI23" s="296"/>
      <c r="BJ23" s="292"/>
      <c r="BK23" s="292"/>
      <c r="BP23" s="391" t="s">
        <v>147</v>
      </c>
    </row>
    <row r="24" spans="1:68" ht="16.5" customHeight="1">
      <c r="A24" s="160"/>
      <c r="B24" s="347">
        <v>39</v>
      </c>
      <c r="C24" s="265"/>
      <c r="D24" s="266">
        <f t="shared" si="0"/>
        <v>0</v>
      </c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261"/>
      <c r="R24" s="565"/>
      <c r="S24" s="540"/>
      <c r="T24" s="540"/>
      <c r="U24" s="540"/>
      <c r="V24" s="540"/>
      <c r="W24" s="261"/>
      <c r="X24" s="536"/>
      <c r="Y24" s="536"/>
      <c r="Z24" s="536"/>
      <c r="AA24" s="536"/>
      <c r="AB24" s="536"/>
      <c r="AC24" s="536"/>
      <c r="AD24" s="536"/>
      <c r="AE24" s="261"/>
      <c r="AF24" s="536"/>
      <c r="AG24" s="536"/>
      <c r="AH24" s="536"/>
      <c r="AI24" s="536"/>
      <c r="AJ24" s="536"/>
      <c r="AK24" s="261"/>
      <c r="AL24" s="554"/>
      <c r="AM24" s="555"/>
      <c r="AN24" s="555"/>
      <c r="AO24" s="555"/>
      <c r="AP24" s="556"/>
      <c r="AQ24" s="261"/>
      <c r="AR24" s="578"/>
      <c r="AS24" s="578"/>
      <c r="AT24" s="578"/>
      <c r="AU24" s="578"/>
      <c r="AV24" s="285"/>
      <c r="AW24" s="449"/>
      <c r="AX24" s="289"/>
      <c r="AY24" s="293"/>
      <c r="AZ24" s="294"/>
      <c r="BA24" s="295"/>
      <c r="BB24" s="295"/>
      <c r="BC24" s="295"/>
      <c r="BD24" s="295"/>
      <c r="BE24" s="296"/>
      <c r="BF24" s="296"/>
      <c r="BG24" s="296"/>
      <c r="BH24" s="296"/>
      <c r="BI24" s="296"/>
      <c r="BJ24" s="292"/>
      <c r="BK24" s="292"/>
      <c r="BP24" s="390" t="s">
        <v>142</v>
      </c>
    </row>
    <row r="25" spans="1:68" ht="16.5" customHeight="1">
      <c r="A25" s="160"/>
      <c r="B25" s="347">
        <v>40</v>
      </c>
      <c r="C25" s="265"/>
      <c r="D25" s="266">
        <f t="shared" si="0"/>
        <v>0</v>
      </c>
      <c r="E25" s="537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9"/>
      <c r="Q25" s="261"/>
      <c r="R25" s="554"/>
      <c r="S25" s="562"/>
      <c r="T25" s="562"/>
      <c r="U25" s="562"/>
      <c r="V25" s="563"/>
      <c r="W25" s="261"/>
      <c r="X25" s="536"/>
      <c r="Y25" s="536"/>
      <c r="Z25" s="536"/>
      <c r="AA25" s="536"/>
      <c r="AB25" s="536"/>
      <c r="AC25" s="536"/>
      <c r="AD25" s="536"/>
      <c r="AE25" s="261"/>
      <c r="AF25" s="536"/>
      <c r="AG25" s="536"/>
      <c r="AH25" s="536"/>
      <c r="AI25" s="536"/>
      <c r="AJ25" s="536"/>
      <c r="AK25" s="261"/>
      <c r="AL25" s="554"/>
      <c r="AM25" s="562"/>
      <c r="AN25" s="562"/>
      <c r="AO25" s="562"/>
      <c r="AP25" s="563"/>
      <c r="AQ25" s="261"/>
      <c r="AR25" s="578"/>
      <c r="AS25" s="578"/>
      <c r="AT25" s="578"/>
      <c r="AU25" s="578"/>
      <c r="AV25" s="285"/>
      <c r="AW25" s="449"/>
      <c r="AX25" s="289"/>
      <c r="AY25" s="293"/>
      <c r="AZ25" s="294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P25" s="390" t="s">
        <v>110</v>
      </c>
    </row>
    <row r="26" spans="1:68" ht="16.5" customHeight="1">
      <c r="A26" s="160"/>
      <c r="B26" s="347">
        <v>41</v>
      </c>
      <c r="C26" s="265"/>
      <c r="D26" s="266">
        <f t="shared" si="0"/>
        <v>0</v>
      </c>
      <c r="E26" s="537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9"/>
      <c r="Q26" s="261"/>
      <c r="R26" s="554"/>
      <c r="S26" s="562"/>
      <c r="T26" s="562"/>
      <c r="U26" s="562"/>
      <c r="V26" s="563"/>
      <c r="W26" s="261"/>
      <c r="X26" s="536"/>
      <c r="Y26" s="536"/>
      <c r="Z26" s="536"/>
      <c r="AA26" s="536"/>
      <c r="AB26" s="536"/>
      <c r="AC26" s="536"/>
      <c r="AD26" s="536"/>
      <c r="AE26" s="261"/>
      <c r="AF26" s="536"/>
      <c r="AG26" s="536"/>
      <c r="AH26" s="536"/>
      <c r="AI26" s="536"/>
      <c r="AJ26" s="536"/>
      <c r="AK26" s="261"/>
      <c r="AL26" s="554"/>
      <c r="AM26" s="562"/>
      <c r="AN26" s="562"/>
      <c r="AO26" s="562"/>
      <c r="AP26" s="563"/>
      <c r="AQ26" s="261"/>
      <c r="AR26" s="578"/>
      <c r="AS26" s="578"/>
      <c r="AT26" s="578"/>
      <c r="AU26" s="578"/>
      <c r="AV26" s="285"/>
      <c r="AW26" s="449"/>
      <c r="AX26" s="289"/>
      <c r="AY26" s="293"/>
      <c r="AZ26" s="294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P26" s="392" t="s">
        <v>149</v>
      </c>
    </row>
    <row r="27" spans="1:68" ht="16.5" customHeight="1">
      <c r="A27" s="160"/>
      <c r="B27" s="347">
        <v>42</v>
      </c>
      <c r="C27" s="265"/>
      <c r="D27" s="266">
        <f t="shared" si="0"/>
        <v>0</v>
      </c>
      <c r="E27" s="537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9"/>
      <c r="Q27" s="261"/>
      <c r="R27" s="554"/>
      <c r="S27" s="562"/>
      <c r="T27" s="562"/>
      <c r="U27" s="562"/>
      <c r="V27" s="563"/>
      <c r="W27" s="261"/>
      <c r="X27" s="536"/>
      <c r="Y27" s="536"/>
      <c r="Z27" s="536"/>
      <c r="AA27" s="536"/>
      <c r="AB27" s="536"/>
      <c r="AC27" s="536"/>
      <c r="AD27" s="536"/>
      <c r="AE27" s="261"/>
      <c r="AF27" s="536"/>
      <c r="AG27" s="536"/>
      <c r="AH27" s="536"/>
      <c r="AI27" s="536"/>
      <c r="AJ27" s="536"/>
      <c r="AK27" s="261"/>
      <c r="AL27" s="554"/>
      <c r="AM27" s="562"/>
      <c r="AN27" s="562"/>
      <c r="AO27" s="562"/>
      <c r="AP27" s="563"/>
      <c r="AQ27" s="261"/>
      <c r="AR27" s="578"/>
      <c r="AS27" s="578"/>
      <c r="AT27" s="578"/>
      <c r="AU27" s="578"/>
      <c r="AV27" s="285"/>
      <c r="AW27" s="449"/>
      <c r="AX27" s="289"/>
      <c r="AY27" s="293"/>
      <c r="AZ27" s="294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P27" s="393" t="s">
        <v>148</v>
      </c>
    </row>
    <row r="28" spans="1:63" ht="16.5" customHeight="1">
      <c r="A28" s="160"/>
      <c r="B28" s="347">
        <v>43</v>
      </c>
      <c r="C28" s="265"/>
      <c r="D28" s="266">
        <f t="shared" si="0"/>
        <v>0</v>
      </c>
      <c r="E28" s="537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9"/>
      <c r="Q28" s="261"/>
      <c r="R28" s="554"/>
      <c r="S28" s="562"/>
      <c r="T28" s="562"/>
      <c r="U28" s="562"/>
      <c r="V28" s="563"/>
      <c r="W28" s="261"/>
      <c r="X28" s="536"/>
      <c r="Y28" s="536"/>
      <c r="Z28" s="536"/>
      <c r="AA28" s="536"/>
      <c r="AB28" s="536"/>
      <c r="AC28" s="536"/>
      <c r="AD28" s="536"/>
      <c r="AE28" s="261"/>
      <c r="AF28" s="536"/>
      <c r="AG28" s="536"/>
      <c r="AH28" s="536"/>
      <c r="AI28" s="536"/>
      <c r="AJ28" s="536"/>
      <c r="AK28" s="261"/>
      <c r="AL28" s="554"/>
      <c r="AM28" s="562"/>
      <c r="AN28" s="562"/>
      <c r="AO28" s="562"/>
      <c r="AP28" s="563"/>
      <c r="AQ28" s="261"/>
      <c r="AR28" s="578"/>
      <c r="AS28" s="578"/>
      <c r="AT28" s="578"/>
      <c r="AU28" s="578"/>
      <c r="AV28" s="285"/>
      <c r="AW28" s="449"/>
      <c r="AX28" s="289"/>
      <c r="AY28" s="293"/>
      <c r="AZ28" s="294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</row>
    <row r="29" spans="1:52" ht="16.5" customHeight="1">
      <c r="A29" s="160"/>
      <c r="B29" s="347">
        <v>44</v>
      </c>
      <c r="C29" s="265"/>
      <c r="D29" s="266">
        <f t="shared" si="0"/>
        <v>0</v>
      </c>
      <c r="E29" s="537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9"/>
      <c r="Q29" s="261"/>
      <c r="R29" s="561"/>
      <c r="S29" s="562"/>
      <c r="T29" s="562"/>
      <c r="U29" s="562"/>
      <c r="V29" s="563"/>
      <c r="W29" s="261"/>
      <c r="X29" s="536"/>
      <c r="Y29" s="536"/>
      <c r="Z29" s="536"/>
      <c r="AA29" s="536"/>
      <c r="AB29" s="536"/>
      <c r="AC29" s="536"/>
      <c r="AD29" s="536"/>
      <c r="AE29" s="261"/>
      <c r="AF29" s="536"/>
      <c r="AG29" s="536"/>
      <c r="AH29" s="536"/>
      <c r="AI29" s="536"/>
      <c r="AJ29" s="536"/>
      <c r="AK29" s="261"/>
      <c r="AL29" s="554"/>
      <c r="AM29" s="562"/>
      <c r="AN29" s="562"/>
      <c r="AO29" s="562"/>
      <c r="AP29" s="563"/>
      <c r="AQ29" s="261"/>
      <c r="AR29" s="578"/>
      <c r="AS29" s="578"/>
      <c r="AT29" s="578"/>
      <c r="AU29" s="578"/>
      <c r="AV29" s="285"/>
      <c r="AW29" s="449"/>
      <c r="AX29" s="289"/>
      <c r="AY29" s="293"/>
      <c r="AZ29" s="294"/>
    </row>
    <row r="30" spans="1:52" ht="16.5" customHeight="1">
      <c r="A30" s="160"/>
      <c r="B30" s="347">
        <v>45</v>
      </c>
      <c r="C30" s="265"/>
      <c r="D30" s="266">
        <f t="shared" si="0"/>
        <v>0</v>
      </c>
      <c r="E30" s="537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261"/>
      <c r="R30" s="561"/>
      <c r="S30" s="562"/>
      <c r="T30" s="562"/>
      <c r="U30" s="562"/>
      <c r="V30" s="563"/>
      <c r="W30" s="261"/>
      <c r="X30" s="536"/>
      <c r="Y30" s="536"/>
      <c r="Z30" s="536"/>
      <c r="AA30" s="536"/>
      <c r="AB30" s="536"/>
      <c r="AC30" s="536"/>
      <c r="AD30" s="536"/>
      <c r="AE30" s="261"/>
      <c r="AF30" s="536"/>
      <c r="AG30" s="536"/>
      <c r="AH30" s="536"/>
      <c r="AI30" s="536"/>
      <c r="AJ30" s="536"/>
      <c r="AK30" s="261"/>
      <c r="AL30" s="554"/>
      <c r="AM30" s="562"/>
      <c r="AN30" s="562"/>
      <c r="AO30" s="562"/>
      <c r="AP30" s="563"/>
      <c r="AQ30" s="261"/>
      <c r="AR30" s="578"/>
      <c r="AS30" s="578"/>
      <c r="AT30" s="578"/>
      <c r="AU30" s="578"/>
      <c r="AV30" s="285"/>
      <c r="AW30" s="449"/>
      <c r="AX30" s="289"/>
      <c r="AY30" s="293"/>
      <c r="AZ30" s="294"/>
    </row>
    <row r="31" spans="1:52" ht="16.5" customHeight="1">
      <c r="A31" s="160"/>
      <c r="B31" s="347">
        <v>46</v>
      </c>
      <c r="C31" s="265"/>
      <c r="D31" s="266">
        <f t="shared" si="0"/>
        <v>0</v>
      </c>
      <c r="E31" s="537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9"/>
      <c r="Q31" s="261"/>
      <c r="R31" s="561"/>
      <c r="S31" s="562"/>
      <c r="T31" s="562"/>
      <c r="U31" s="562"/>
      <c r="V31" s="563"/>
      <c r="W31" s="261"/>
      <c r="X31" s="536"/>
      <c r="Y31" s="536"/>
      <c r="Z31" s="536"/>
      <c r="AA31" s="536"/>
      <c r="AB31" s="536"/>
      <c r="AC31" s="536"/>
      <c r="AD31" s="536"/>
      <c r="AE31" s="261"/>
      <c r="AF31" s="536"/>
      <c r="AG31" s="536"/>
      <c r="AH31" s="536"/>
      <c r="AI31" s="536"/>
      <c r="AJ31" s="536"/>
      <c r="AK31" s="261"/>
      <c r="AL31" s="554"/>
      <c r="AM31" s="562"/>
      <c r="AN31" s="562"/>
      <c r="AO31" s="562"/>
      <c r="AP31" s="563"/>
      <c r="AQ31" s="261"/>
      <c r="AR31" s="578"/>
      <c r="AS31" s="578"/>
      <c r="AT31" s="578"/>
      <c r="AU31" s="578"/>
      <c r="AV31" s="285"/>
      <c r="AW31" s="449"/>
      <c r="AX31" s="289"/>
      <c r="AY31" s="293"/>
      <c r="AZ31" s="294"/>
    </row>
    <row r="32" spans="1:52" ht="16.5" customHeight="1">
      <c r="A32" s="160"/>
      <c r="B32" s="347">
        <v>47</v>
      </c>
      <c r="C32" s="265"/>
      <c r="D32" s="266">
        <f t="shared" si="0"/>
        <v>0</v>
      </c>
      <c r="E32" s="537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9"/>
      <c r="Q32" s="261"/>
      <c r="R32" s="554"/>
      <c r="S32" s="562"/>
      <c r="T32" s="562"/>
      <c r="U32" s="562"/>
      <c r="V32" s="563"/>
      <c r="W32" s="261"/>
      <c r="X32" s="536"/>
      <c r="Y32" s="536"/>
      <c r="Z32" s="536"/>
      <c r="AA32" s="536"/>
      <c r="AB32" s="536"/>
      <c r="AC32" s="536"/>
      <c r="AD32" s="536"/>
      <c r="AE32" s="261"/>
      <c r="AF32" s="536"/>
      <c r="AG32" s="536"/>
      <c r="AH32" s="536"/>
      <c r="AI32" s="536"/>
      <c r="AJ32" s="536"/>
      <c r="AK32" s="261"/>
      <c r="AL32" s="554"/>
      <c r="AM32" s="562"/>
      <c r="AN32" s="562"/>
      <c r="AO32" s="562"/>
      <c r="AP32" s="563"/>
      <c r="AQ32" s="261"/>
      <c r="AR32" s="578"/>
      <c r="AS32" s="578"/>
      <c r="AT32" s="578"/>
      <c r="AU32" s="578"/>
      <c r="AV32" s="285"/>
      <c r="AW32" s="449"/>
      <c r="AX32" s="289"/>
      <c r="AY32" s="293"/>
      <c r="AZ32" s="294"/>
    </row>
    <row r="33" spans="1:52" ht="16.5" customHeight="1">
      <c r="A33" s="160"/>
      <c r="B33" s="347">
        <v>48</v>
      </c>
      <c r="C33" s="265"/>
      <c r="D33" s="266">
        <f t="shared" si="0"/>
        <v>0</v>
      </c>
      <c r="E33" s="537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9"/>
      <c r="Q33" s="261"/>
      <c r="R33" s="561"/>
      <c r="S33" s="562"/>
      <c r="T33" s="562"/>
      <c r="U33" s="562"/>
      <c r="V33" s="563"/>
      <c r="W33" s="261"/>
      <c r="X33" s="536"/>
      <c r="Y33" s="536"/>
      <c r="Z33" s="536"/>
      <c r="AA33" s="536"/>
      <c r="AB33" s="536"/>
      <c r="AC33" s="536"/>
      <c r="AD33" s="536"/>
      <c r="AE33" s="261"/>
      <c r="AF33" s="536"/>
      <c r="AG33" s="536"/>
      <c r="AH33" s="536"/>
      <c r="AI33" s="536"/>
      <c r="AJ33" s="536"/>
      <c r="AK33" s="261"/>
      <c r="AL33" s="554"/>
      <c r="AM33" s="562"/>
      <c r="AN33" s="562"/>
      <c r="AO33" s="562"/>
      <c r="AP33" s="563"/>
      <c r="AQ33" s="261"/>
      <c r="AR33" s="578"/>
      <c r="AS33" s="578"/>
      <c r="AT33" s="578"/>
      <c r="AU33" s="578"/>
      <c r="AV33" s="285"/>
      <c r="AW33" s="449"/>
      <c r="AX33" s="289"/>
      <c r="AY33" s="293"/>
      <c r="AZ33" s="294"/>
    </row>
    <row r="34" spans="1:52" ht="16.5" customHeight="1">
      <c r="A34" s="160"/>
      <c r="B34" s="347">
        <v>49</v>
      </c>
      <c r="C34" s="265"/>
      <c r="D34" s="266">
        <f t="shared" si="0"/>
        <v>0</v>
      </c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261"/>
      <c r="R34" s="540"/>
      <c r="S34" s="540"/>
      <c r="T34" s="540"/>
      <c r="U34" s="540"/>
      <c r="V34" s="540"/>
      <c r="W34" s="261"/>
      <c r="X34" s="536"/>
      <c r="Y34" s="536"/>
      <c r="Z34" s="536"/>
      <c r="AA34" s="536"/>
      <c r="AB34" s="536"/>
      <c r="AC34" s="536"/>
      <c r="AD34" s="536"/>
      <c r="AE34" s="261"/>
      <c r="AF34" s="536"/>
      <c r="AG34" s="536"/>
      <c r="AH34" s="536"/>
      <c r="AI34" s="536"/>
      <c r="AJ34" s="536"/>
      <c r="AK34" s="261"/>
      <c r="AL34" s="540"/>
      <c r="AM34" s="540"/>
      <c r="AN34" s="540"/>
      <c r="AO34" s="540"/>
      <c r="AP34" s="540"/>
      <c r="AQ34" s="261"/>
      <c r="AR34" s="578"/>
      <c r="AS34" s="578"/>
      <c r="AT34" s="578"/>
      <c r="AU34" s="578"/>
      <c r="AV34" s="285"/>
      <c r="AW34" s="449"/>
      <c r="AX34" s="289"/>
      <c r="AY34" s="293"/>
      <c r="AZ34" s="294"/>
    </row>
    <row r="35" spans="1:52" ht="16.5" customHeight="1">
      <c r="A35" s="160"/>
      <c r="B35" s="347">
        <v>50</v>
      </c>
      <c r="C35" s="265"/>
      <c r="D35" s="266">
        <f t="shared" si="0"/>
        <v>0</v>
      </c>
      <c r="E35" s="537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3"/>
      <c r="Q35" s="261"/>
      <c r="R35" s="554"/>
      <c r="S35" s="555"/>
      <c r="T35" s="555"/>
      <c r="U35" s="555"/>
      <c r="V35" s="556"/>
      <c r="W35" s="261"/>
      <c r="X35" s="536"/>
      <c r="Y35" s="536"/>
      <c r="Z35" s="536"/>
      <c r="AA35" s="536"/>
      <c r="AB35" s="536"/>
      <c r="AC35" s="536"/>
      <c r="AD35" s="536"/>
      <c r="AE35" s="261"/>
      <c r="AF35" s="536"/>
      <c r="AG35" s="536"/>
      <c r="AH35" s="536"/>
      <c r="AI35" s="536"/>
      <c r="AJ35" s="536"/>
      <c r="AK35" s="261"/>
      <c r="AL35" s="554"/>
      <c r="AM35" s="555"/>
      <c r="AN35" s="555"/>
      <c r="AO35" s="555"/>
      <c r="AP35" s="556"/>
      <c r="AQ35" s="261"/>
      <c r="AR35" s="578"/>
      <c r="AS35" s="578"/>
      <c r="AT35" s="578"/>
      <c r="AU35" s="578"/>
      <c r="AV35" s="285"/>
      <c r="AW35" s="449"/>
      <c r="AX35" s="289"/>
      <c r="AY35" s="293"/>
      <c r="AZ35" s="294"/>
    </row>
    <row r="36" spans="1:52" ht="16.5" customHeight="1">
      <c r="A36" s="160"/>
      <c r="B36" s="347">
        <v>51</v>
      </c>
      <c r="C36" s="265"/>
      <c r="D36" s="266">
        <f t="shared" si="0"/>
        <v>0</v>
      </c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261"/>
      <c r="R36" s="540"/>
      <c r="S36" s="540"/>
      <c r="T36" s="540"/>
      <c r="U36" s="540"/>
      <c r="V36" s="540"/>
      <c r="W36" s="261"/>
      <c r="X36" s="536"/>
      <c r="Y36" s="536"/>
      <c r="Z36" s="536"/>
      <c r="AA36" s="536"/>
      <c r="AB36" s="536"/>
      <c r="AC36" s="536"/>
      <c r="AD36" s="536"/>
      <c r="AE36" s="261"/>
      <c r="AF36" s="536"/>
      <c r="AG36" s="536"/>
      <c r="AH36" s="536"/>
      <c r="AI36" s="536"/>
      <c r="AJ36" s="536"/>
      <c r="AK36" s="261"/>
      <c r="AL36" s="540"/>
      <c r="AM36" s="540"/>
      <c r="AN36" s="540"/>
      <c r="AO36" s="540"/>
      <c r="AP36" s="540"/>
      <c r="AQ36" s="261"/>
      <c r="AR36" s="578"/>
      <c r="AS36" s="578"/>
      <c r="AT36" s="578"/>
      <c r="AU36" s="578"/>
      <c r="AV36" s="285"/>
      <c r="AW36" s="449"/>
      <c r="AX36" s="289"/>
      <c r="AY36" s="293"/>
      <c r="AZ36" s="294"/>
    </row>
    <row r="37" spans="1:52" ht="16.5" customHeight="1">
      <c r="A37" s="160"/>
      <c r="B37" s="347">
        <v>52</v>
      </c>
      <c r="C37" s="265"/>
      <c r="D37" s="266">
        <f t="shared" si="0"/>
        <v>0</v>
      </c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261"/>
      <c r="R37" s="540"/>
      <c r="S37" s="540"/>
      <c r="T37" s="540"/>
      <c r="U37" s="540"/>
      <c r="V37" s="540"/>
      <c r="W37" s="261"/>
      <c r="X37" s="536"/>
      <c r="Y37" s="536"/>
      <c r="Z37" s="536"/>
      <c r="AA37" s="536"/>
      <c r="AB37" s="536"/>
      <c r="AC37" s="536"/>
      <c r="AD37" s="536"/>
      <c r="AE37" s="261"/>
      <c r="AF37" s="536"/>
      <c r="AG37" s="536"/>
      <c r="AH37" s="536"/>
      <c r="AI37" s="536"/>
      <c r="AJ37" s="536"/>
      <c r="AK37" s="261"/>
      <c r="AL37" s="540"/>
      <c r="AM37" s="540"/>
      <c r="AN37" s="540"/>
      <c r="AO37" s="540"/>
      <c r="AP37" s="540"/>
      <c r="AQ37" s="261"/>
      <c r="AR37" s="578"/>
      <c r="AS37" s="578"/>
      <c r="AT37" s="578"/>
      <c r="AU37" s="578"/>
      <c r="AV37" s="285"/>
      <c r="AW37" s="449"/>
      <c r="AX37" s="289"/>
      <c r="AY37" s="293"/>
      <c r="AZ37" s="294"/>
    </row>
    <row r="38" spans="1:52" ht="16.5" customHeight="1">
      <c r="A38" s="160"/>
      <c r="B38" s="347">
        <v>53</v>
      </c>
      <c r="C38" s="265"/>
      <c r="D38" s="266">
        <f t="shared" si="0"/>
        <v>0</v>
      </c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261"/>
      <c r="R38" s="540"/>
      <c r="S38" s="540"/>
      <c r="T38" s="540"/>
      <c r="U38" s="540"/>
      <c r="V38" s="540"/>
      <c r="W38" s="261"/>
      <c r="X38" s="536"/>
      <c r="Y38" s="536"/>
      <c r="Z38" s="536"/>
      <c r="AA38" s="536"/>
      <c r="AB38" s="536"/>
      <c r="AC38" s="536"/>
      <c r="AD38" s="536"/>
      <c r="AE38" s="261"/>
      <c r="AF38" s="536"/>
      <c r="AG38" s="536"/>
      <c r="AH38" s="536"/>
      <c r="AI38" s="536"/>
      <c r="AJ38" s="536"/>
      <c r="AK38" s="261"/>
      <c r="AL38" s="540"/>
      <c r="AM38" s="540"/>
      <c r="AN38" s="540"/>
      <c r="AO38" s="540"/>
      <c r="AP38" s="540"/>
      <c r="AQ38" s="261"/>
      <c r="AR38" s="578"/>
      <c r="AS38" s="578"/>
      <c r="AT38" s="578"/>
      <c r="AU38" s="578"/>
      <c r="AV38" s="285"/>
      <c r="AW38" s="449"/>
      <c r="AX38" s="289"/>
      <c r="AY38" s="293"/>
      <c r="AZ38" s="294"/>
    </row>
    <row r="39" spans="1:52" ht="16.5" customHeight="1">
      <c r="A39" s="160"/>
      <c r="B39" s="347">
        <v>54</v>
      </c>
      <c r="C39" s="265"/>
      <c r="D39" s="266">
        <f t="shared" si="0"/>
        <v>0</v>
      </c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261"/>
      <c r="R39" s="540"/>
      <c r="S39" s="540"/>
      <c r="T39" s="540"/>
      <c r="U39" s="540"/>
      <c r="V39" s="540"/>
      <c r="W39" s="261"/>
      <c r="X39" s="536"/>
      <c r="Y39" s="536"/>
      <c r="Z39" s="536"/>
      <c r="AA39" s="536"/>
      <c r="AB39" s="536"/>
      <c r="AC39" s="536"/>
      <c r="AD39" s="536"/>
      <c r="AE39" s="261"/>
      <c r="AF39" s="536"/>
      <c r="AG39" s="536"/>
      <c r="AH39" s="536"/>
      <c r="AI39" s="536"/>
      <c r="AJ39" s="536"/>
      <c r="AK39" s="261"/>
      <c r="AL39" s="540"/>
      <c r="AM39" s="540"/>
      <c r="AN39" s="540"/>
      <c r="AO39" s="540"/>
      <c r="AP39" s="540"/>
      <c r="AQ39" s="261"/>
      <c r="AR39" s="578"/>
      <c r="AS39" s="578"/>
      <c r="AT39" s="578"/>
      <c r="AU39" s="578"/>
      <c r="AV39" s="285"/>
      <c r="AW39" s="449"/>
      <c r="AX39" s="289"/>
      <c r="AY39" s="293"/>
      <c r="AZ39" s="294"/>
    </row>
    <row r="40" spans="1:52" ht="16.5" customHeight="1">
      <c r="A40" s="160"/>
      <c r="B40" s="347">
        <v>55</v>
      </c>
      <c r="C40" s="265"/>
      <c r="D40" s="266">
        <f t="shared" si="0"/>
        <v>0</v>
      </c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261"/>
      <c r="R40" s="540"/>
      <c r="S40" s="540"/>
      <c r="T40" s="540"/>
      <c r="U40" s="540"/>
      <c r="V40" s="540"/>
      <c r="W40" s="261"/>
      <c r="X40" s="536"/>
      <c r="Y40" s="536"/>
      <c r="Z40" s="536"/>
      <c r="AA40" s="536"/>
      <c r="AB40" s="536"/>
      <c r="AC40" s="536"/>
      <c r="AD40" s="536"/>
      <c r="AE40" s="261"/>
      <c r="AF40" s="536"/>
      <c r="AG40" s="536"/>
      <c r="AH40" s="536"/>
      <c r="AI40" s="536"/>
      <c r="AJ40" s="536"/>
      <c r="AK40" s="261"/>
      <c r="AL40" s="540"/>
      <c r="AM40" s="540"/>
      <c r="AN40" s="540"/>
      <c r="AO40" s="540"/>
      <c r="AP40" s="540"/>
      <c r="AQ40" s="261"/>
      <c r="AR40" s="578"/>
      <c r="AS40" s="578"/>
      <c r="AT40" s="578"/>
      <c r="AU40" s="578"/>
      <c r="AV40" s="285"/>
      <c r="AW40" s="449"/>
      <c r="AX40" s="289"/>
      <c r="AY40" s="293"/>
      <c r="AZ40" s="294"/>
    </row>
    <row r="41" spans="1:52" ht="16.5" customHeight="1">
      <c r="A41" s="160"/>
      <c r="B41" s="347">
        <v>56</v>
      </c>
      <c r="C41" s="265"/>
      <c r="D41" s="266">
        <f t="shared" si="0"/>
        <v>0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261"/>
      <c r="R41" s="540"/>
      <c r="S41" s="540"/>
      <c r="T41" s="540"/>
      <c r="U41" s="540"/>
      <c r="V41" s="540"/>
      <c r="W41" s="261"/>
      <c r="X41" s="536"/>
      <c r="Y41" s="536"/>
      <c r="Z41" s="536"/>
      <c r="AA41" s="536"/>
      <c r="AB41" s="536"/>
      <c r="AC41" s="536"/>
      <c r="AD41" s="536"/>
      <c r="AE41" s="261"/>
      <c r="AF41" s="536"/>
      <c r="AG41" s="536"/>
      <c r="AH41" s="536"/>
      <c r="AI41" s="536"/>
      <c r="AJ41" s="536"/>
      <c r="AK41" s="261"/>
      <c r="AL41" s="540"/>
      <c r="AM41" s="540"/>
      <c r="AN41" s="540"/>
      <c r="AO41" s="540"/>
      <c r="AP41" s="540"/>
      <c r="AQ41" s="261"/>
      <c r="AR41" s="578"/>
      <c r="AS41" s="578"/>
      <c r="AT41" s="578"/>
      <c r="AU41" s="578"/>
      <c r="AV41" s="285"/>
      <c r="AW41" s="449"/>
      <c r="AX41" s="289"/>
      <c r="AY41" s="293"/>
      <c r="AZ41" s="294"/>
    </row>
    <row r="42" spans="1:52" ht="16.5" customHeight="1">
      <c r="A42" s="160"/>
      <c r="B42" s="347">
        <v>57</v>
      </c>
      <c r="C42" s="265"/>
      <c r="D42" s="266">
        <f t="shared" si="0"/>
        <v>0</v>
      </c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261"/>
      <c r="R42" s="540"/>
      <c r="S42" s="540"/>
      <c r="T42" s="540"/>
      <c r="U42" s="540"/>
      <c r="V42" s="540"/>
      <c r="W42" s="261"/>
      <c r="X42" s="536"/>
      <c r="Y42" s="536"/>
      <c r="Z42" s="536"/>
      <c r="AA42" s="536"/>
      <c r="AB42" s="536"/>
      <c r="AC42" s="536"/>
      <c r="AD42" s="536"/>
      <c r="AE42" s="261"/>
      <c r="AF42" s="536"/>
      <c r="AG42" s="536"/>
      <c r="AH42" s="536"/>
      <c r="AI42" s="536"/>
      <c r="AJ42" s="536"/>
      <c r="AK42" s="261"/>
      <c r="AL42" s="540"/>
      <c r="AM42" s="540"/>
      <c r="AN42" s="540"/>
      <c r="AO42" s="540"/>
      <c r="AP42" s="540"/>
      <c r="AQ42" s="261"/>
      <c r="AR42" s="578"/>
      <c r="AS42" s="578"/>
      <c r="AT42" s="578"/>
      <c r="AU42" s="578"/>
      <c r="AV42" s="285"/>
      <c r="AW42" s="449"/>
      <c r="AX42" s="289"/>
      <c r="AY42" s="293"/>
      <c r="AZ42" s="294"/>
    </row>
    <row r="43" spans="1:52" ht="16.5" customHeight="1">
      <c r="A43" s="160"/>
      <c r="B43" s="347">
        <v>58</v>
      </c>
      <c r="C43" s="265"/>
      <c r="D43" s="266">
        <f t="shared" si="0"/>
        <v>0</v>
      </c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261"/>
      <c r="R43" s="540"/>
      <c r="S43" s="540"/>
      <c r="T43" s="540"/>
      <c r="U43" s="540"/>
      <c r="V43" s="540"/>
      <c r="W43" s="261"/>
      <c r="X43" s="536"/>
      <c r="Y43" s="536"/>
      <c r="Z43" s="536"/>
      <c r="AA43" s="536"/>
      <c r="AB43" s="536"/>
      <c r="AC43" s="536"/>
      <c r="AD43" s="536"/>
      <c r="AE43" s="261"/>
      <c r="AF43" s="536"/>
      <c r="AG43" s="536"/>
      <c r="AH43" s="536"/>
      <c r="AI43" s="536"/>
      <c r="AJ43" s="536"/>
      <c r="AK43" s="261"/>
      <c r="AL43" s="540"/>
      <c r="AM43" s="540"/>
      <c r="AN43" s="540"/>
      <c r="AO43" s="540"/>
      <c r="AP43" s="540"/>
      <c r="AQ43" s="261"/>
      <c r="AR43" s="578"/>
      <c r="AS43" s="578"/>
      <c r="AT43" s="578"/>
      <c r="AU43" s="578"/>
      <c r="AV43" s="285"/>
      <c r="AW43" s="449"/>
      <c r="AX43" s="289"/>
      <c r="AY43" s="293"/>
      <c r="AZ43" s="294"/>
    </row>
    <row r="44" spans="1:52" ht="16.5" customHeight="1">
      <c r="A44" s="160"/>
      <c r="B44" s="347">
        <v>59</v>
      </c>
      <c r="C44" s="265"/>
      <c r="D44" s="266">
        <f t="shared" si="0"/>
        <v>0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261"/>
      <c r="R44" s="540"/>
      <c r="S44" s="540"/>
      <c r="T44" s="540"/>
      <c r="U44" s="540"/>
      <c r="V44" s="540"/>
      <c r="W44" s="261"/>
      <c r="X44" s="536"/>
      <c r="Y44" s="536"/>
      <c r="Z44" s="536"/>
      <c r="AA44" s="536"/>
      <c r="AB44" s="536"/>
      <c r="AC44" s="536"/>
      <c r="AD44" s="536"/>
      <c r="AE44" s="261"/>
      <c r="AF44" s="536"/>
      <c r="AG44" s="536"/>
      <c r="AH44" s="536"/>
      <c r="AI44" s="536"/>
      <c r="AJ44" s="536"/>
      <c r="AK44" s="261"/>
      <c r="AL44" s="540"/>
      <c r="AM44" s="540"/>
      <c r="AN44" s="540"/>
      <c r="AO44" s="540"/>
      <c r="AP44" s="540"/>
      <c r="AQ44" s="261"/>
      <c r="AR44" s="578"/>
      <c r="AS44" s="578"/>
      <c r="AT44" s="578"/>
      <c r="AU44" s="578"/>
      <c r="AV44" s="285"/>
      <c r="AW44" s="450"/>
      <c r="AX44" s="451"/>
      <c r="AY44" s="298"/>
      <c r="AZ44" s="299"/>
    </row>
    <row r="45" spans="1:52" ht="16.5" customHeight="1">
      <c r="A45" s="160"/>
      <c r="B45" s="347">
        <v>60</v>
      </c>
      <c r="C45" s="265"/>
      <c r="D45" s="266">
        <f t="shared" si="0"/>
        <v>0</v>
      </c>
      <c r="E45" s="537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3"/>
      <c r="Q45" s="261"/>
      <c r="R45" s="554"/>
      <c r="S45" s="555"/>
      <c r="T45" s="555"/>
      <c r="U45" s="555"/>
      <c r="V45" s="556"/>
      <c r="W45" s="261"/>
      <c r="X45" s="536"/>
      <c r="Y45" s="536"/>
      <c r="Z45" s="536"/>
      <c r="AA45" s="536"/>
      <c r="AB45" s="536"/>
      <c r="AC45" s="536"/>
      <c r="AD45" s="536"/>
      <c r="AE45" s="261"/>
      <c r="AF45" s="536"/>
      <c r="AG45" s="536"/>
      <c r="AH45" s="536"/>
      <c r="AI45" s="536"/>
      <c r="AJ45" s="536"/>
      <c r="AK45" s="261"/>
      <c r="AL45" s="554"/>
      <c r="AM45" s="555"/>
      <c r="AN45" s="555"/>
      <c r="AO45" s="555"/>
      <c r="AP45" s="556"/>
      <c r="AQ45" s="261"/>
      <c r="AR45" s="578"/>
      <c r="AS45" s="578"/>
      <c r="AT45" s="578"/>
      <c r="AU45" s="578"/>
      <c r="AV45" s="285"/>
      <c r="AW45" s="449"/>
      <c r="AX45" s="289"/>
      <c r="AY45" s="293"/>
      <c r="AZ45" s="294"/>
    </row>
    <row r="46" spans="1:51" ht="3.75" customHeight="1">
      <c r="A46" s="160"/>
      <c r="B46" s="300"/>
      <c r="C46" s="263"/>
      <c r="D46" s="261">
        <f>SUM(D16:D45)</f>
        <v>0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396"/>
      <c r="AS46" s="396"/>
      <c r="AT46" s="396"/>
      <c r="AU46" s="396"/>
      <c r="AV46" s="284"/>
      <c r="AW46" s="447"/>
      <c r="AX46" s="448"/>
      <c r="AY46" s="261"/>
    </row>
    <row r="47" spans="1:65" ht="12.75">
      <c r="A47" s="160"/>
      <c r="B47" s="581" t="s">
        <v>64</v>
      </c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3"/>
      <c r="AQ47" s="302"/>
      <c r="AR47" s="584">
        <f>SUM(AR16:AU45)+'Anexo IV'!AR47</f>
        <v>39782.11</v>
      </c>
      <c r="AS47" s="585"/>
      <c r="AT47" s="585"/>
      <c r="AU47" s="586"/>
      <c r="AV47" s="303"/>
      <c r="AW47" s="443"/>
      <c r="BM47" s="301">
        <f>_xlfn.IFERROR(AR47,0)</f>
        <v>39782.11</v>
      </c>
    </row>
    <row r="48" spans="1:49" ht="3.75" customHeight="1">
      <c r="A48" s="160"/>
      <c r="B48" s="304"/>
      <c r="C48" s="198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305"/>
      <c r="AW48" s="443"/>
    </row>
    <row r="49" spans="1:49" ht="15.75" customHeight="1">
      <c r="A49" s="160"/>
      <c r="B49" s="593" t="str">
        <f>'Anexo IV'!B49:AU49</f>
        <v>Guarulhos</v>
      </c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314"/>
      <c r="AD49" s="595">
        <f ca="1">TODAY()</f>
        <v>45426</v>
      </c>
      <c r="AE49" s="588"/>
      <c r="AF49" s="588"/>
      <c r="AG49" s="588"/>
      <c r="AH49" s="588"/>
      <c r="AI49" s="588"/>
      <c r="AJ49" s="588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06"/>
      <c r="AW49" s="443"/>
    </row>
    <row r="50" spans="1:49" ht="12.75">
      <c r="A50" s="160"/>
      <c r="B50" s="304"/>
      <c r="C50" s="198"/>
      <c r="D50" s="195"/>
      <c r="E50" s="195"/>
      <c r="F50" s="195"/>
      <c r="G50" s="195"/>
      <c r="H50" s="195"/>
      <c r="I50" s="195"/>
      <c r="J50" s="195"/>
      <c r="K50" s="195"/>
      <c r="L50" s="198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305"/>
      <c r="AW50" s="443"/>
    </row>
    <row r="51" spans="1:49" ht="15.75" customHeight="1">
      <c r="A51" s="160"/>
      <c r="B51" s="587" t="s">
        <v>65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588"/>
      <c r="AQ51" s="588"/>
      <c r="AR51" s="588"/>
      <c r="AS51" s="588"/>
      <c r="AT51" s="588"/>
      <c r="AU51" s="588"/>
      <c r="AV51" s="306"/>
      <c r="AW51" s="443"/>
    </row>
    <row r="52" spans="1:49" ht="15.75" customHeight="1">
      <c r="A52" s="160"/>
      <c r="B52" s="589" t="s">
        <v>2</v>
      </c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306"/>
      <c r="AW52" s="443"/>
    </row>
    <row r="53" spans="1:49" ht="15.75" customHeight="1">
      <c r="A53" s="160"/>
      <c r="B53" s="591" t="str">
        <f>'Anexo IV'!B53:AU53</f>
        <v>Jose Roberto de Moraes</v>
      </c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592"/>
      <c r="AT53" s="592"/>
      <c r="AU53" s="592"/>
      <c r="AV53" s="306"/>
      <c r="AW53" s="443"/>
    </row>
    <row r="54" spans="1:49" ht="15.75" customHeight="1" thickBot="1">
      <c r="A54" s="160"/>
      <c r="B54" s="579" t="str">
        <f>'Anexo IV'!B54:AU54</f>
        <v>RG.: 14.258.284</v>
      </c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307"/>
      <c r="AW54" s="452"/>
    </row>
  </sheetData>
  <sheetProtection password="CC3B" sheet="1"/>
  <protectedRanges>
    <protectedRange password="89C1" sqref="C16:C45 R16:V45 AL16:AP45 E16:P45 AF16:AJ45 AR17:AZ45 AR16:AW16 X16:AD45" name="Anexo IV"/>
    <protectedRange password="89C1" sqref="AX13:BD14" name="Anexo IV_2"/>
  </protectedRanges>
  <mergeCells count="201">
    <mergeCell ref="BE1:BI1"/>
    <mergeCell ref="B10:AU10"/>
    <mergeCell ref="B1:AV7"/>
    <mergeCell ref="B12:E12"/>
    <mergeCell ref="G12:AU12"/>
    <mergeCell ref="V8:AS8"/>
    <mergeCell ref="B8:U8"/>
    <mergeCell ref="E14:P14"/>
    <mergeCell ref="R14:V14"/>
    <mergeCell ref="X14:AD14"/>
    <mergeCell ref="AF14:AJ14"/>
    <mergeCell ref="AL14:AP14"/>
    <mergeCell ref="AR14:AU14"/>
    <mergeCell ref="E16:P16"/>
    <mergeCell ref="R16:V16"/>
    <mergeCell ref="X16:AD16"/>
    <mergeCell ref="AF16:AJ16"/>
    <mergeCell ref="AL16:AP16"/>
    <mergeCell ref="AR16:AU16"/>
    <mergeCell ref="E17:P17"/>
    <mergeCell ref="R17:V17"/>
    <mergeCell ref="X17:AD17"/>
    <mergeCell ref="AF17:AJ17"/>
    <mergeCell ref="AL17:AP17"/>
    <mergeCell ref="AR17:AU17"/>
    <mergeCell ref="E18:P18"/>
    <mergeCell ref="R18:V18"/>
    <mergeCell ref="X18:AD18"/>
    <mergeCell ref="AF18:AJ18"/>
    <mergeCell ref="AL18:AP18"/>
    <mergeCell ref="AR18:AU18"/>
    <mergeCell ref="E19:P19"/>
    <mergeCell ref="R19:V19"/>
    <mergeCell ref="X19:AD19"/>
    <mergeCell ref="AF19:AJ19"/>
    <mergeCell ref="AL19:AP19"/>
    <mergeCell ref="AR19:AU19"/>
    <mergeCell ref="E20:P20"/>
    <mergeCell ref="R20:V20"/>
    <mergeCell ref="X20:AD20"/>
    <mergeCell ref="AF20:AJ20"/>
    <mergeCell ref="AL20:AP20"/>
    <mergeCell ref="AR20:AU20"/>
    <mergeCell ref="E21:P21"/>
    <mergeCell ref="R21:V21"/>
    <mergeCell ref="X21:AD21"/>
    <mergeCell ref="AF21:AJ21"/>
    <mergeCell ref="AL21:AP21"/>
    <mergeCell ref="AR21:AU21"/>
    <mergeCell ref="E22:P22"/>
    <mergeCell ref="R22:V22"/>
    <mergeCell ref="X22:AD22"/>
    <mergeCell ref="AF22:AJ22"/>
    <mergeCell ref="AL22:AP22"/>
    <mergeCell ref="AR22:AU22"/>
    <mergeCell ref="E23:P23"/>
    <mergeCell ref="R23:V23"/>
    <mergeCell ref="X23:AD23"/>
    <mergeCell ref="AF23:AJ23"/>
    <mergeCell ref="AL23:AP23"/>
    <mergeCell ref="AR23:AU23"/>
    <mergeCell ref="E24:P24"/>
    <mergeCell ref="R24:V24"/>
    <mergeCell ref="X24:AD24"/>
    <mergeCell ref="AF24:AJ24"/>
    <mergeCell ref="AL24:AP24"/>
    <mergeCell ref="AR24:AU24"/>
    <mergeCell ref="E25:P25"/>
    <mergeCell ref="R25:V25"/>
    <mergeCell ref="X25:AD25"/>
    <mergeCell ref="AF25:AJ25"/>
    <mergeCell ref="AL25:AP25"/>
    <mergeCell ref="AR25:AU25"/>
    <mergeCell ref="E26:P26"/>
    <mergeCell ref="R26:V26"/>
    <mergeCell ref="X26:AD26"/>
    <mergeCell ref="AF26:AJ26"/>
    <mergeCell ref="AL26:AP26"/>
    <mergeCell ref="AR26:AU26"/>
    <mergeCell ref="E27:P27"/>
    <mergeCell ref="R27:V27"/>
    <mergeCell ref="X27:AD27"/>
    <mergeCell ref="AF27:AJ27"/>
    <mergeCell ref="AL27:AP27"/>
    <mergeCell ref="AR27:AU27"/>
    <mergeCell ref="E28:P28"/>
    <mergeCell ref="R28:V28"/>
    <mergeCell ref="X28:AD28"/>
    <mergeCell ref="AF28:AJ28"/>
    <mergeCell ref="AL28:AP28"/>
    <mergeCell ref="AR28:AU28"/>
    <mergeCell ref="E29:P29"/>
    <mergeCell ref="R29:V29"/>
    <mergeCell ref="X29:AD29"/>
    <mergeCell ref="AF29:AJ29"/>
    <mergeCell ref="AL29:AP29"/>
    <mergeCell ref="AR29:AU29"/>
    <mergeCell ref="E30:P30"/>
    <mergeCell ref="R30:V30"/>
    <mergeCell ref="X30:AD30"/>
    <mergeCell ref="AF30:AJ30"/>
    <mergeCell ref="AL30:AP30"/>
    <mergeCell ref="AR30:AU30"/>
    <mergeCell ref="E31:P31"/>
    <mergeCell ref="R31:V31"/>
    <mergeCell ref="X31:AD31"/>
    <mergeCell ref="AF31:AJ31"/>
    <mergeCell ref="AL31:AP31"/>
    <mergeCell ref="AR31:AU31"/>
    <mergeCell ref="E32:P32"/>
    <mergeCell ref="R32:V32"/>
    <mergeCell ref="X32:AD32"/>
    <mergeCell ref="AF32:AJ32"/>
    <mergeCell ref="AL32:AP32"/>
    <mergeCell ref="AR32:AU32"/>
    <mergeCell ref="E33:P33"/>
    <mergeCell ref="R33:V33"/>
    <mergeCell ref="X33:AD33"/>
    <mergeCell ref="AF33:AJ33"/>
    <mergeCell ref="AL33:AP33"/>
    <mergeCell ref="AR33:AU33"/>
    <mergeCell ref="E34:P34"/>
    <mergeCell ref="R34:V34"/>
    <mergeCell ref="X34:AD34"/>
    <mergeCell ref="AF34:AJ34"/>
    <mergeCell ref="AL34:AP34"/>
    <mergeCell ref="AR34:AU34"/>
    <mergeCell ref="E35:P35"/>
    <mergeCell ref="R35:V35"/>
    <mergeCell ref="X35:AD35"/>
    <mergeCell ref="AF35:AJ35"/>
    <mergeCell ref="AL35:AP35"/>
    <mergeCell ref="AR35:AU35"/>
    <mergeCell ref="E36:P36"/>
    <mergeCell ref="R36:V36"/>
    <mergeCell ref="X36:AD36"/>
    <mergeCell ref="AF36:AJ36"/>
    <mergeCell ref="AL36:AP36"/>
    <mergeCell ref="AR36:AU36"/>
    <mergeCell ref="E37:P37"/>
    <mergeCell ref="R37:V37"/>
    <mergeCell ref="X37:AD37"/>
    <mergeCell ref="AF37:AJ37"/>
    <mergeCell ref="AL37:AP37"/>
    <mergeCell ref="AR37:AU37"/>
    <mergeCell ref="E38:P38"/>
    <mergeCell ref="R38:V38"/>
    <mergeCell ref="X38:AD38"/>
    <mergeCell ref="AF38:AJ38"/>
    <mergeCell ref="AL38:AP38"/>
    <mergeCell ref="AR38:AU38"/>
    <mergeCell ref="E39:P39"/>
    <mergeCell ref="R39:V39"/>
    <mergeCell ref="X39:AD39"/>
    <mergeCell ref="AF39:AJ39"/>
    <mergeCell ref="AL39:AP39"/>
    <mergeCell ref="AR39:AU39"/>
    <mergeCell ref="E40:P40"/>
    <mergeCell ref="R40:V40"/>
    <mergeCell ref="X40:AD40"/>
    <mergeCell ref="AF40:AJ40"/>
    <mergeCell ref="AL40:AP40"/>
    <mergeCell ref="AR40:AU40"/>
    <mergeCell ref="E41:P41"/>
    <mergeCell ref="R41:V41"/>
    <mergeCell ref="X41:AD41"/>
    <mergeCell ref="AF41:AJ41"/>
    <mergeCell ref="AL41:AP41"/>
    <mergeCell ref="AR41:AU41"/>
    <mergeCell ref="AL43:AP43"/>
    <mergeCell ref="AR43:AU43"/>
    <mergeCell ref="E42:P42"/>
    <mergeCell ref="R42:V42"/>
    <mergeCell ref="X42:AD42"/>
    <mergeCell ref="AF42:AJ42"/>
    <mergeCell ref="AL42:AP42"/>
    <mergeCell ref="AR42:AU42"/>
    <mergeCell ref="E43:P43"/>
    <mergeCell ref="R43:V43"/>
    <mergeCell ref="X43:AD43"/>
    <mergeCell ref="AF43:AJ43"/>
    <mergeCell ref="E44:P44"/>
    <mergeCell ref="R44:V44"/>
    <mergeCell ref="X44:AD44"/>
    <mergeCell ref="AF44:AJ44"/>
    <mergeCell ref="B54:AU54"/>
    <mergeCell ref="B47:AP47"/>
    <mergeCell ref="AR47:AU47"/>
    <mergeCell ref="B51:AU51"/>
    <mergeCell ref="B52:AU52"/>
    <mergeCell ref="B53:AU53"/>
    <mergeCell ref="B49:AB49"/>
    <mergeCell ref="AD49:AJ49"/>
    <mergeCell ref="AR45:AU45"/>
    <mergeCell ref="E45:P45"/>
    <mergeCell ref="AL44:AP44"/>
    <mergeCell ref="AR44:AU44"/>
    <mergeCell ref="AF45:AJ45"/>
    <mergeCell ref="AL45:AP45"/>
    <mergeCell ref="R45:V45"/>
    <mergeCell ref="X45:AD45"/>
  </mergeCells>
  <dataValidations count="3">
    <dataValidation type="list" allowBlank="1" showInputMessage="1" showErrorMessage="1" sqref="C16:C45">
      <formula1>$BJ$1:$BJ$6</formula1>
    </dataValidation>
    <dataValidation type="list" allowBlank="1" showInputMessage="1" showErrorMessage="1" sqref="AF16:AJ45">
      <formula1>$BE$2:$BE$8</formula1>
    </dataValidation>
    <dataValidation type="list" allowBlank="1" showInputMessage="1" showErrorMessage="1" sqref="X16:AD45">
      <formula1>$AX$1:$AX$20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54"/>
  <sheetViews>
    <sheetView showGridLines="0" view="pageBreakPreview" zoomScaleSheetLayoutView="100" zoomScalePageLayoutView="0" workbookViewId="0" topLeftCell="A34">
      <selection activeCell="A1" sqref="A1:AW7"/>
    </sheetView>
  </sheetViews>
  <sheetFormatPr defaultColWidth="9.28125" defaultRowHeight="15"/>
  <cols>
    <col min="1" max="1" width="0.71875" style="159" customWidth="1"/>
    <col min="2" max="2" width="3.28125" style="159" bestFit="1" customWidth="1"/>
    <col min="3" max="3" width="5.57421875" style="250" bestFit="1" customWidth="1"/>
    <col min="4" max="4" width="0.71875" style="159" customWidth="1"/>
    <col min="5" max="16" width="1.7109375" style="159" customWidth="1"/>
    <col min="17" max="17" width="0.71875" style="159" customWidth="1"/>
    <col min="18" max="22" width="2.7109375" style="159" customWidth="1"/>
    <col min="23" max="23" width="0.71875" style="159" customWidth="1"/>
    <col min="24" max="30" width="1.7109375" style="159" customWidth="1"/>
    <col min="31" max="31" width="0.71875" style="159" customWidth="1"/>
    <col min="32" max="36" width="2.57421875" style="159" customWidth="1"/>
    <col min="37" max="37" width="0.71875" style="159" customWidth="1"/>
    <col min="38" max="42" width="2.421875" style="159" customWidth="1"/>
    <col min="43" max="43" width="0.71875" style="159" customWidth="1"/>
    <col min="44" max="47" width="2.57421875" style="159" customWidth="1"/>
    <col min="48" max="48" width="9.28125" style="159" customWidth="1"/>
    <col min="49" max="49" width="0.71875" style="159" customWidth="1"/>
    <col min="50" max="52" width="1.7109375" style="159" hidden="1" customWidth="1"/>
    <col min="53" max="53" width="1.7109375" style="159" customWidth="1"/>
    <col min="54" max="56" width="1.7109375" style="159" hidden="1" customWidth="1"/>
    <col min="57" max="61" width="2.57421875" style="159" hidden="1" customWidth="1"/>
    <col min="62" max="65" width="0" style="159" hidden="1" customWidth="1"/>
    <col min="66" max="66" width="17.7109375" style="159" customWidth="1"/>
    <col min="67" max="16384" width="9.28125" style="159" customWidth="1"/>
  </cols>
  <sheetData>
    <row r="1" spans="1:65" ht="15" customHeight="1">
      <c r="A1" s="567" t="s">
        <v>123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604"/>
      <c r="AX1" s="603" t="s">
        <v>36</v>
      </c>
      <c r="AY1" s="603"/>
      <c r="AZ1" s="603"/>
      <c r="BA1" s="603"/>
      <c r="BB1" s="603"/>
      <c r="BC1" s="603"/>
      <c r="BD1" s="603"/>
      <c r="BE1" s="597" t="s">
        <v>37</v>
      </c>
      <c r="BF1" s="597"/>
      <c r="BG1" s="597"/>
      <c r="BH1" s="597"/>
      <c r="BI1" s="597"/>
      <c r="BJ1" s="271" t="s">
        <v>38</v>
      </c>
      <c r="BK1" s="272"/>
      <c r="BL1" s="273"/>
      <c r="BM1" s="273"/>
    </row>
    <row r="2" spans="1:65" ht="15" customHeight="1">
      <c r="A2" s="568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605"/>
      <c r="AX2" s="275" t="s">
        <v>39</v>
      </c>
      <c r="AY2" s="275"/>
      <c r="AZ2" s="275"/>
      <c r="BA2" s="275"/>
      <c r="BB2" s="275"/>
      <c r="BC2" s="275"/>
      <c r="BD2" s="275"/>
      <c r="BE2" s="276" t="s">
        <v>40</v>
      </c>
      <c r="BF2" s="276"/>
      <c r="BG2" s="276"/>
      <c r="BH2" s="276"/>
      <c r="BI2" s="276"/>
      <c r="BJ2" s="271" t="s">
        <v>66</v>
      </c>
      <c r="BK2" s="272"/>
      <c r="BL2" s="273"/>
      <c r="BM2" s="273"/>
    </row>
    <row r="3" spans="1:65" ht="15" customHeight="1">
      <c r="A3" s="568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605"/>
      <c r="AX3" s="275" t="s">
        <v>75</v>
      </c>
      <c r="AY3" s="275"/>
      <c r="AZ3" s="275"/>
      <c r="BA3" s="275"/>
      <c r="BB3" s="275"/>
      <c r="BC3" s="275"/>
      <c r="BD3" s="275"/>
      <c r="BE3" s="276" t="s">
        <v>41</v>
      </c>
      <c r="BF3" s="276"/>
      <c r="BG3" s="276"/>
      <c r="BH3" s="276"/>
      <c r="BI3" s="276"/>
      <c r="BJ3" s="271" t="s">
        <v>67</v>
      </c>
      <c r="BK3" s="272"/>
      <c r="BL3" s="273"/>
      <c r="BM3" s="273"/>
    </row>
    <row r="4" spans="1:65" ht="15" customHeight="1">
      <c r="A4" s="568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605"/>
      <c r="AX4" s="275" t="s">
        <v>73</v>
      </c>
      <c r="AY4" s="275"/>
      <c r="AZ4" s="275"/>
      <c r="BA4" s="275"/>
      <c r="BB4" s="275"/>
      <c r="BC4" s="275"/>
      <c r="BD4" s="275"/>
      <c r="BE4" s="276" t="s">
        <v>42</v>
      </c>
      <c r="BF4" s="276"/>
      <c r="BG4" s="276"/>
      <c r="BH4" s="276"/>
      <c r="BI4" s="276"/>
      <c r="BJ4" s="271" t="s">
        <v>68</v>
      </c>
      <c r="BK4" s="272"/>
      <c r="BL4" s="273"/>
      <c r="BM4" s="273"/>
    </row>
    <row r="5" spans="1:65" ht="15" customHeight="1">
      <c r="A5" s="568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605"/>
      <c r="AX5" s="275" t="s">
        <v>45</v>
      </c>
      <c r="AY5" s="275"/>
      <c r="AZ5" s="275"/>
      <c r="BA5" s="275"/>
      <c r="BB5" s="275"/>
      <c r="BC5" s="275"/>
      <c r="BD5" s="275"/>
      <c r="BE5" s="276" t="s">
        <v>43</v>
      </c>
      <c r="BF5" s="276"/>
      <c r="BG5" s="276"/>
      <c r="BH5" s="276"/>
      <c r="BI5" s="276"/>
      <c r="BJ5" s="271" t="s">
        <v>69</v>
      </c>
      <c r="BK5" s="272"/>
      <c r="BL5" s="273"/>
      <c r="BM5" s="273"/>
    </row>
    <row r="6" spans="1:65" ht="15" customHeight="1">
      <c r="A6" s="568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605"/>
      <c r="AX6" s="275" t="s">
        <v>47</v>
      </c>
      <c r="AY6" s="275"/>
      <c r="AZ6" s="275"/>
      <c r="BA6" s="275"/>
      <c r="BB6" s="275"/>
      <c r="BC6" s="275"/>
      <c r="BD6" s="275"/>
      <c r="BE6" s="276" t="s">
        <v>44</v>
      </c>
      <c r="BF6" s="276"/>
      <c r="BG6" s="276"/>
      <c r="BH6" s="276"/>
      <c r="BI6" s="276"/>
      <c r="BJ6" s="272"/>
      <c r="BK6" s="272"/>
      <c r="BL6" s="273"/>
      <c r="BM6" s="273"/>
    </row>
    <row r="7" spans="1:65" ht="15" customHeight="1" thickBot="1">
      <c r="A7" s="606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7"/>
      <c r="AP7" s="607"/>
      <c r="AQ7" s="607"/>
      <c r="AR7" s="607"/>
      <c r="AS7" s="607"/>
      <c r="AT7" s="607"/>
      <c r="AU7" s="607"/>
      <c r="AV7" s="607"/>
      <c r="AW7" s="608"/>
      <c r="AX7" s="275" t="s">
        <v>76</v>
      </c>
      <c r="AY7" s="275"/>
      <c r="AZ7" s="275"/>
      <c r="BA7" s="275"/>
      <c r="BB7" s="275"/>
      <c r="BC7" s="275"/>
      <c r="BD7" s="275"/>
      <c r="BE7" s="276" t="s">
        <v>46</v>
      </c>
      <c r="BF7" s="276"/>
      <c r="BG7" s="276"/>
      <c r="BH7" s="276"/>
      <c r="BI7" s="276"/>
      <c r="BJ7" s="272"/>
      <c r="BK7" s="272"/>
      <c r="BL7" s="273"/>
      <c r="BM7" s="273"/>
    </row>
    <row r="8" spans="1:65" s="166" customFormat="1" ht="18.75">
      <c r="A8" s="168"/>
      <c r="B8" s="602" t="str">
        <f>'Anexo IV'!B8:U8</f>
        <v>ANEXO IV - </v>
      </c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9" t="str">
        <f>'Anexo IV'!V8:AS9</f>
        <v>EDUCAÇÃO INFANTIL - CRECHE</v>
      </c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122"/>
      <c r="AU8" s="122"/>
      <c r="AV8" s="123"/>
      <c r="AW8" s="168"/>
      <c r="AX8" s="277" t="s">
        <v>70</v>
      </c>
      <c r="AY8" s="278"/>
      <c r="AZ8" s="278"/>
      <c r="BA8" s="278"/>
      <c r="BB8" s="278"/>
      <c r="BC8" s="278"/>
      <c r="BD8" s="278"/>
      <c r="BE8" s="278" t="s">
        <v>78</v>
      </c>
      <c r="BF8" s="279"/>
      <c r="BG8" s="279"/>
      <c r="BH8" s="279"/>
      <c r="BI8" s="279"/>
      <c r="BJ8" s="278"/>
      <c r="BK8" s="278"/>
      <c r="BL8" s="280"/>
      <c r="BM8" s="280"/>
    </row>
    <row r="9" spans="1:65" ht="3.75" customHeight="1">
      <c r="A9" s="160"/>
      <c r="B9" s="195"/>
      <c r="C9" s="198"/>
      <c r="D9" s="195"/>
      <c r="E9" s="198"/>
      <c r="F9" s="195"/>
      <c r="G9" s="198"/>
      <c r="H9" s="195"/>
      <c r="I9" s="205"/>
      <c r="J9" s="198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274"/>
      <c r="AX9" s="275" t="s">
        <v>71</v>
      </c>
      <c r="AY9" s="275"/>
      <c r="AZ9" s="275"/>
      <c r="BA9" s="275"/>
      <c r="BB9" s="275"/>
      <c r="BC9" s="275"/>
      <c r="BD9" s="275"/>
      <c r="BE9" s="278"/>
      <c r="BF9" s="279"/>
      <c r="BG9" s="279"/>
      <c r="BH9" s="279"/>
      <c r="BI9" s="279"/>
      <c r="BJ9" s="272"/>
      <c r="BK9" s="272"/>
      <c r="BL9" s="273"/>
      <c r="BM9" s="273"/>
    </row>
    <row r="10" spans="1:65" ht="15.75">
      <c r="A10" s="160"/>
      <c r="B10" s="599" t="s">
        <v>124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348"/>
      <c r="AW10" s="274"/>
      <c r="AX10" s="275" t="s">
        <v>74</v>
      </c>
      <c r="AY10" s="275"/>
      <c r="AZ10" s="275"/>
      <c r="BA10" s="275"/>
      <c r="BB10" s="275"/>
      <c r="BC10" s="275"/>
      <c r="BD10" s="275"/>
      <c r="BE10" s="278"/>
      <c r="BF10" s="278"/>
      <c r="BG10" s="278"/>
      <c r="BH10" s="278"/>
      <c r="BI10" s="278"/>
      <c r="BJ10" s="272"/>
      <c r="BK10" s="272"/>
      <c r="BL10" s="273"/>
      <c r="BM10" s="273"/>
    </row>
    <row r="11" spans="1:65" ht="12.75">
      <c r="A11" s="160"/>
      <c r="B11" s="168"/>
      <c r="C11" s="203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274"/>
      <c r="AX11" s="281" t="s">
        <v>77</v>
      </c>
      <c r="AY11" s="272"/>
      <c r="AZ11" s="272"/>
      <c r="BA11" s="272"/>
      <c r="BB11" s="272"/>
      <c r="BC11" s="272"/>
      <c r="BD11" s="272"/>
      <c r="BE11" s="278"/>
      <c r="BF11" s="278"/>
      <c r="BG11" s="278"/>
      <c r="BH11" s="278"/>
      <c r="BI11" s="278"/>
      <c r="BJ11" s="272"/>
      <c r="BK11" s="272"/>
      <c r="BL11" s="273"/>
      <c r="BM11" s="273"/>
    </row>
    <row r="12" spans="1:65" ht="13.5">
      <c r="A12" s="160"/>
      <c r="B12" s="592" t="s">
        <v>48</v>
      </c>
      <c r="C12" s="592"/>
      <c r="D12" s="592"/>
      <c r="E12" s="592"/>
      <c r="F12" s="184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175"/>
      <c r="AW12" s="274"/>
      <c r="AX12" s="275" t="s">
        <v>110</v>
      </c>
      <c r="AY12" s="275"/>
      <c r="AZ12" s="275"/>
      <c r="BA12" s="275"/>
      <c r="BB12" s="275"/>
      <c r="BC12" s="275"/>
      <c r="BD12" s="275"/>
      <c r="BE12" s="278"/>
      <c r="BF12" s="278"/>
      <c r="BG12" s="278"/>
      <c r="BH12" s="278"/>
      <c r="BI12" s="278"/>
      <c r="BJ12" s="272"/>
      <c r="BK12" s="272"/>
      <c r="BL12" s="273"/>
      <c r="BM12" s="273"/>
    </row>
    <row r="13" spans="1:65" ht="12.75">
      <c r="A13" s="160"/>
      <c r="B13" s="168"/>
      <c r="C13" s="203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274"/>
      <c r="AX13" s="275" t="s">
        <v>125</v>
      </c>
      <c r="AY13" s="275"/>
      <c r="AZ13" s="275"/>
      <c r="BA13" s="275"/>
      <c r="BB13" s="275"/>
      <c r="BC13" s="275"/>
      <c r="BD13" s="275"/>
      <c r="BE13" s="278" t="s">
        <v>126</v>
      </c>
      <c r="BF13" s="278"/>
      <c r="BG13" s="278"/>
      <c r="BH13" s="278"/>
      <c r="BI13" s="278"/>
      <c r="BJ13" s="272"/>
      <c r="BK13" s="272"/>
      <c r="BL13" s="273"/>
      <c r="BM13" s="273"/>
    </row>
    <row r="14" spans="1:66" ht="12.75">
      <c r="A14" s="160"/>
      <c r="B14" s="345" t="s">
        <v>49</v>
      </c>
      <c r="C14" s="345" t="s">
        <v>50</v>
      </c>
      <c r="D14" s="268"/>
      <c r="E14" s="596" t="s">
        <v>51</v>
      </c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268"/>
      <c r="R14" s="596" t="s">
        <v>13</v>
      </c>
      <c r="S14" s="596"/>
      <c r="T14" s="596"/>
      <c r="U14" s="596"/>
      <c r="V14" s="596"/>
      <c r="W14" s="268"/>
      <c r="X14" s="596" t="s">
        <v>12</v>
      </c>
      <c r="Y14" s="596"/>
      <c r="Z14" s="596"/>
      <c r="AA14" s="596"/>
      <c r="AB14" s="596"/>
      <c r="AC14" s="596"/>
      <c r="AD14" s="596"/>
      <c r="AE14" s="268"/>
      <c r="AF14" s="596" t="s">
        <v>52</v>
      </c>
      <c r="AG14" s="596"/>
      <c r="AH14" s="596"/>
      <c r="AI14" s="596"/>
      <c r="AJ14" s="596"/>
      <c r="AK14" s="268"/>
      <c r="AL14" s="596" t="s">
        <v>53</v>
      </c>
      <c r="AM14" s="596"/>
      <c r="AN14" s="596"/>
      <c r="AO14" s="596"/>
      <c r="AP14" s="596"/>
      <c r="AQ14" s="268"/>
      <c r="AR14" s="596" t="s">
        <v>54</v>
      </c>
      <c r="AS14" s="596"/>
      <c r="AT14" s="596"/>
      <c r="AU14" s="596"/>
      <c r="AV14" s="349" t="s">
        <v>72</v>
      </c>
      <c r="AW14" s="350"/>
      <c r="AX14" s="351"/>
      <c r="AY14" s="351"/>
      <c r="AZ14" s="352"/>
      <c r="BA14" s="353"/>
      <c r="BB14" s="353"/>
      <c r="BC14" s="353"/>
      <c r="BD14" s="353"/>
      <c r="BE14" s="354"/>
      <c r="BF14" s="354"/>
      <c r="BG14" s="354"/>
      <c r="BH14" s="354"/>
      <c r="BI14" s="354"/>
      <c r="BJ14" s="355"/>
      <c r="BK14" s="355"/>
      <c r="BL14" s="356"/>
      <c r="BM14" s="356"/>
      <c r="BN14" s="337" t="s">
        <v>139</v>
      </c>
    </row>
    <row r="15" spans="1:66" ht="3.75" customHeight="1">
      <c r="A15" s="160"/>
      <c r="B15" s="357"/>
      <c r="C15" s="35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358"/>
      <c r="AX15" s="359"/>
      <c r="AY15" s="359"/>
      <c r="AZ15" s="351"/>
      <c r="BA15" s="353"/>
      <c r="BB15" s="353"/>
      <c r="BC15" s="353"/>
      <c r="BD15" s="353"/>
      <c r="BE15" s="354"/>
      <c r="BF15" s="354"/>
      <c r="BG15" s="354"/>
      <c r="BH15" s="354"/>
      <c r="BI15" s="354"/>
      <c r="BJ15" s="355"/>
      <c r="BK15" s="355"/>
      <c r="BL15" s="316"/>
      <c r="BM15" s="316"/>
      <c r="BN15" s="360"/>
    </row>
    <row r="16" spans="1:66" ht="16.5" customHeight="1">
      <c r="A16" s="160"/>
      <c r="B16" s="361">
        <v>31</v>
      </c>
      <c r="C16" s="265"/>
      <c r="D16" s="266">
        <f>IF(OR(C16="I",C16="II",C16="III",C16="IV",C16="V",C16=1,C16=2,C16=3,C16=4,C16=5),1,0)</f>
        <v>0</v>
      </c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261"/>
      <c r="R16" s="540"/>
      <c r="S16" s="540"/>
      <c r="T16" s="540"/>
      <c r="U16" s="540"/>
      <c r="V16" s="540"/>
      <c r="W16" s="261"/>
      <c r="X16" s="536"/>
      <c r="Y16" s="536"/>
      <c r="Z16" s="536"/>
      <c r="AA16" s="536"/>
      <c r="AB16" s="536"/>
      <c r="AC16" s="536"/>
      <c r="AD16" s="536"/>
      <c r="AE16" s="261"/>
      <c r="AF16" s="536"/>
      <c r="AG16" s="536"/>
      <c r="AH16" s="536"/>
      <c r="AI16" s="536"/>
      <c r="AJ16" s="536"/>
      <c r="AK16" s="261"/>
      <c r="AL16" s="540"/>
      <c r="AM16" s="540"/>
      <c r="AN16" s="540"/>
      <c r="AO16" s="540"/>
      <c r="AP16" s="540"/>
      <c r="AQ16" s="261"/>
      <c r="AR16" s="610">
        <f>BN16</f>
        <v>0</v>
      </c>
      <c r="AS16" s="610"/>
      <c r="AT16" s="610"/>
      <c r="AU16" s="610"/>
      <c r="AV16" s="267"/>
      <c r="AW16" s="286"/>
      <c r="AX16" s="287"/>
      <c r="AY16" s="287"/>
      <c r="AZ16" s="288"/>
      <c r="BA16" s="275"/>
      <c r="BB16" s="275"/>
      <c r="BC16" s="275"/>
      <c r="BD16" s="275"/>
      <c r="BE16" s="278"/>
      <c r="BF16" s="278"/>
      <c r="BG16" s="278"/>
      <c r="BH16" s="278"/>
      <c r="BI16" s="278"/>
      <c r="BJ16" s="272"/>
      <c r="BK16" s="272"/>
      <c r="BN16" s="269">
        <v>0</v>
      </c>
    </row>
    <row r="17" spans="1:66" ht="16.5" customHeight="1">
      <c r="A17" s="160"/>
      <c r="B17" s="361">
        <v>32</v>
      </c>
      <c r="C17" s="265"/>
      <c r="D17" s="266">
        <f aca="true" t="shared" si="0" ref="D17:D45">IF(OR(C17="I",C17="II",C17="III",C17="IV",C17="V",C17=1,C17=2,C17=3,C17=4,C17=5),1,0)</f>
        <v>0</v>
      </c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261"/>
      <c r="R17" s="540"/>
      <c r="S17" s="540"/>
      <c r="T17" s="540"/>
      <c r="U17" s="540"/>
      <c r="V17" s="540"/>
      <c r="W17" s="261"/>
      <c r="X17" s="536"/>
      <c r="Y17" s="536"/>
      <c r="Z17" s="536"/>
      <c r="AA17" s="536"/>
      <c r="AB17" s="536"/>
      <c r="AC17" s="536"/>
      <c r="AD17" s="536"/>
      <c r="AE17" s="261"/>
      <c r="AF17" s="536"/>
      <c r="AG17" s="536"/>
      <c r="AH17" s="536"/>
      <c r="AI17" s="536"/>
      <c r="AJ17" s="536"/>
      <c r="AK17" s="261"/>
      <c r="AL17" s="540"/>
      <c r="AM17" s="540"/>
      <c r="AN17" s="540"/>
      <c r="AO17" s="540"/>
      <c r="AP17" s="540"/>
      <c r="AQ17" s="261"/>
      <c r="AR17" s="610">
        <f aca="true" t="shared" si="1" ref="AR17:AR45">BN17</f>
        <v>0</v>
      </c>
      <c r="AS17" s="610"/>
      <c r="AT17" s="610"/>
      <c r="AU17" s="610"/>
      <c r="AV17" s="267"/>
      <c r="AW17" s="286"/>
      <c r="AX17" s="289"/>
      <c r="AY17" s="289"/>
      <c r="AZ17" s="290"/>
      <c r="BA17" s="291"/>
      <c r="BB17" s="291"/>
      <c r="BC17" s="291"/>
      <c r="BD17" s="291"/>
      <c r="BE17" s="280"/>
      <c r="BF17" s="280"/>
      <c r="BG17" s="280"/>
      <c r="BH17" s="280"/>
      <c r="BI17" s="280"/>
      <c r="BJ17" s="273"/>
      <c r="BK17" s="273"/>
      <c r="BN17" s="269"/>
    </row>
    <row r="18" spans="1:66" ht="16.5" customHeight="1">
      <c r="A18" s="160"/>
      <c r="B18" s="361">
        <v>33</v>
      </c>
      <c r="C18" s="265"/>
      <c r="D18" s="266">
        <f t="shared" si="0"/>
        <v>0</v>
      </c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261"/>
      <c r="R18" s="540"/>
      <c r="S18" s="540"/>
      <c r="T18" s="540"/>
      <c r="U18" s="540"/>
      <c r="V18" s="540"/>
      <c r="W18" s="261"/>
      <c r="X18" s="536"/>
      <c r="Y18" s="536"/>
      <c r="Z18" s="536"/>
      <c r="AA18" s="536"/>
      <c r="AB18" s="536"/>
      <c r="AC18" s="536"/>
      <c r="AD18" s="536"/>
      <c r="AE18" s="261"/>
      <c r="AF18" s="536"/>
      <c r="AG18" s="536"/>
      <c r="AH18" s="536"/>
      <c r="AI18" s="536"/>
      <c r="AJ18" s="536"/>
      <c r="AK18" s="261"/>
      <c r="AL18" s="540"/>
      <c r="AM18" s="540"/>
      <c r="AN18" s="540"/>
      <c r="AO18" s="540"/>
      <c r="AP18" s="540"/>
      <c r="AQ18" s="261"/>
      <c r="AR18" s="610">
        <f t="shared" si="1"/>
        <v>0</v>
      </c>
      <c r="AS18" s="610"/>
      <c r="AT18" s="610"/>
      <c r="AU18" s="610"/>
      <c r="AV18" s="267"/>
      <c r="AW18" s="286"/>
      <c r="AX18" s="289"/>
      <c r="AY18" s="289"/>
      <c r="AZ18" s="290"/>
      <c r="BA18" s="291"/>
      <c r="BB18" s="291"/>
      <c r="BC18" s="291"/>
      <c r="BD18" s="291"/>
      <c r="BE18" s="280"/>
      <c r="BF18" s="280"/>
      <c r="BG18" s="280"/>
      <c r="BH18" s="280"/>
      <c r="BI18" s="280"/>
      <c r="BJ18" s="273"/>
      <c r="BK18" s="292"/>
      <c r="BN18" s="269"/>
    </row>
    <row r="19" spans="1:66" ht="16.5" customHeight="1">
      <c r="A19" s="160"/>
      <c r="B19" s="361">
        <v>34</v>
      </c>
      <c r="C19" s="265"/>
      <c r="D19" s="266">
        <f t="shared" si="0"/>
        <v>0</v>
      </c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261"/>
      <c r="R19" s="565"/>
      <c r="S19" s="540"/>
      <c r="T19" s="540"/>
      <c r="U19" s="540"/>
      <c r="V19" s="540"/>
      <c r="W19" s="261"/>
      <c r="X19" s="536"/>
      <c r="Y19" s="536"/>
      <c r="Z19" s="536"/>
      <c r="AA19" s="536"/>
      <c r="AB19" s="536"/>
      <c r="AC19" s="536"/>
      <c r="AD19" s="536"/>
      <c r="AE19" s="261"/>
      <c r="AF19" s="536"/>
      <c r="AG19" s="536"/>
      <c r="AH19" s="536"/>
      <c r="AI19" s="536"/>
      <c r="AJ19" s="536"/>
      <c r="AK19" s="261"/>
      <c r="AL19" s="540"/>
      <c r="AM19" s="540"/>
      <c r="AN19" s="540"/>
      <c r="AO19" s="540"/>
      <c r="AP19" s="540"/>
      <c r="AQ19" s="261"/>
      <c r="AR19" s="610">
        <f t="shared" si="1"/>
        <v>0</v>
      </c>
      <c r="AS19" s="610"/>
      <c r="AT19" s="610"/>
      <c r="AU19" s="610"/>
      <c r="AV19" s="267"/>
      <c r="AW19" s="286"/>
      <c r="AX19" s="289"/>
      <c r="AY19" s="289"/>
      <c r="AZ19" s="290"/>
      <c r="BA19" s="291"/>
      <c r="BB19" s="291"/>
      <c r="BC19" s="291"/>
      <c r="BD19" s="291"/>
      <c r="BE19" s="280"/>
      <c r="BF19" s="280"/>
      <c r="BG19" s="280"/>
      <c r="BH19" s="280"/>
      <c r="BI19" s="280"/>
      <c r="BJ19" s="273"/>
      <c r="BK19" s="292"/>
      <c r="BN19" s="269"/>
    </row>
    <row r="20" spans="1:66" ht="16.5" customHeight="1">
      <c r="A20" s="160"/>
      <c r="B20" s="361">
        <v>35</v>
      </c>
      <c r="C20" s="265"/>
      <c r="D20" s="266">
        <f t="shared" si="0"/>
        <v>0</v>
      </c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261"/>
      <c r="R20" s="540"/>
      <c r="S20" s="540"/>
      <c r="T20" s="540"/>
      <c r="U20" s="540"/>
      <c r="V20" s="540"/>
      <c r="W20" s="261"/>
      <c r="X20" s="536"/>
      <c r="Y20" s="536"/>
      <c r="Z20" s="536"/>
      <c r="AA20" s="536"/>
      <c r="AB20" s="536"/>
      <c r="AC20" s="536"/>
      <c r="AD20" s="536"/>
      <c r="AE20" s="261"/>
      <c r="AF20" s="536"/>
      <c r="AG20" s="536"/>
      <c r="AH20" s="536"/>
      <c r="AI20" s="536"/>
      <c r="AJ20" s="536"/>
      <c r="AK20" s="261"/>
      <c r="AL20" s="540"/>
      <c r="AM20" s="540"/>
      <c r="AN20" s="540"/>
      <c r="AO20" s="540"/>
      <c r="AP20" s="540"/>
      <c r="AQ20" s="261"/>
      <c r="AR20" s="610">
        <f t="shared" si="1"/>
        <v>0</v>
      </c>
      <c r="AS20" s="610"/>
      <c r="AT20" s="610"/>
      <c r="AU20" s="610"/>
      <c r="AV20" s="267"/>
      <c r="AW20" s="286"/>
      <c r="AX20" s="293"/>
      <c r="AY20" s="293"/>
      <c r="AZ20" s="294"/>
      <c r="BA20" s="275"/>
      <c r="BB20" s="275"/>
      <c r="BC20" s="275"/>
      <c r="BD20" s="275"/>
      <c r="BE20" s="278"/>
      <c r="BF20" s="278"/>
      <c r="BG20" s="278"/>
      <c r="BH20" s="278"/>
      <c r="BI20" s="278"/>
      <c r="BJ20" s="272"/>
      <c r="BK20" s="292"/>
      <c r="BN20" s="269"/>
    </row>
    <row r="21" spans="1:66" ht="16.5" customHeight="1">
      <c r="A21" s="160"/>
      <c r="B21" s="361">
        <v>36</v>
      </c>
      <c r="C21" s="265"/>
      <c r="D21" s="266">
        <f t="shared" si="0"/>
        <v>0</v>
      </c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261"/>
      <c r="R21" s="540"/>
      <c r="S21" s="540"/>
      <c r="T21" s="540"/>
      <c r="U21" s="540"/>
      <c r="V21" s="540"/>
      <c r="W21" s="261"/>
      <c r="X21" s="536"/>
      <c r="Y21" s="536"/>
      <c r="Z21" s="536"/>
      <c r="AA21" s="536"/>
      <c r="AB21" s="536"/>
      <c r="AC21" s="536"/>
      <c r="AD21" s="536"/>
      <c r="AE21" s="261"/>
      <c r="AF21" s="536"/>
      <c r="AG21" s="536"/>
      <c r="AH21" s="536"/>
      <c r="AI21" s="536"/>
      <c r="AJ21" s="536"/>
      <c r="AK21" s="261"/>
      <c r="AL21" s="540"/>
      <c r="AM21" s="540"/>
      <c r="AN21" s="540"/>
      <c r="AO21" s="540"/>
      <c r="AP21" s="540"/>
      <c r="AQ21" s="261"/>
      <c r="AR21" s="610">
        <f t="shared" si="1"/>
        <v>0</v>
      </c>
      <c r="AS21" s="610"/>
      <c r="AT21" s="610"/>
      <c r="AU21" s="610"/>
      <c r="AV21" s="267"/>
      <c r="AW21" s="286"/>
      <c r="AX21" s="293"/>
      <c r="AY21" s="293"/>
      <c r="AZ21" s="294"/>
      <c r="BA21" s="275"/>
      <c r="BB21" s="275"/>
      <c r="BC21" s="275"/>
      <c r="BD21" s="275"/>
      <c r="BE21" s="278"/>
      <c r="BF21" s="278"/>
      <c r="BG21" s="278"/>
      <c r="BH21" s="278"/>
      <c r="BI21" s="278"/>
      <c r="BJ21" s="272"/>
      <c r="BK21" s="292"/>
      <c r="BN21" s="269"/>
    </row>
    <row r="22" spans="1:66" ht="16.5" customHeight="1">
      <c r="A22" s="160"/>
      <c r="B22" s="361">
        <v>37</v>
      </c>
      <c r="C22" s="265"/>
      <c r="D22" s="266">
        <f t="shared" si="0"/>
        <v>0</v>
      </c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261"/>
      <c r="R22" s="540"/>
      <c r="S22" s="540"/>
      <c r="T22" s="540"/>
      <c r="U22" s="540"/>
      <c r="V22" s="540"/>
      <c r="W22" s="261"/>
      <c r="X22" s="536"/>
      <c r="Y22" s="536"/>
      <c r="Z22" s="536"/>
      <c r="AA22" s="536"/>
      <c r="AB22" s="536"/>
      <c r="AC22" s="536"/>
      <c r="AD22" s="536"/>
      <c r="AE22" s="261"/>
      <c r="AF22" s="536"/>
      <c r="AG22" s="536"/>
      <c r="AH22" s="536"/>
      <c r="AI22" s="536"/>
      <c r="AJ22" s="536"/>
      <c r="AK22" s="261"/>
      <c r="AL22" s="540"/>
      <c r="AM22" s="540"/>
      <c r="AN22" s="540"/>
      <c r="AO22" s="540"/>
      <c r="AP22" s="540"/>
      <c r="AQ22" s="261"/>
      <c r="AR22" s="610">
        <f t="shared" si="1"/>
        <v>0</v>
      </c>
      <c r="AS22" s="610"/>
      <c r="AT22" s="610"/>
      <c r="AU22" s="610"/>
      <c r="AV22" s="267"/>
      <c r="AW22" s="286"/>
      <c r="AX22" s="293"/>
      <c r="AY22" s="293"/>
      <c r="AZ22" s="294"/>
      <c r="BA22" s="275"/>
      <c r="BB22" s="275"/>
      <c r="BC22" s="275"/>
      <c r="BD22" s="275"/>
      <c r="BE22" s="278"/>
      <c r="BF22" s="278"/>
      <c r="BG22" s="278"/>
      <c r="BH22" s="278"/>
      <c r="BI22" s="278"/>
      <c r="BJ22" s="272"/>
      <c r="BK22" s="292"/>
      <c r="BN22" s="269"/>
    </row>
    <row r="23" spans="1:66" ht="16.5" customHeight="1">
      <c r="A23" s="160"/>
      <c r="B23" s="361">
        <v>38</v>
      </c>
      <c r="C23" s="265"/>
      <c r="D23" s="266">
        <f t="shared" si="0"/>
        <v>0</v>
      </c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261"/>
      <c r="R23" s="565"/>
      <c r="S23" s="540"/>
      <c r="T23" s="540"/>
      <c r="U23" s="540"/>
      <c r="V23" s="540"/>
      <c r="W23" s="261"/>
      <c r="X23" s="536"/>
      <c r="Y23" s="536"/>
      <c r="Z23" s="536"/>
      <c r="AA23" s="536"/>
      <c r="AB23" s="536"/>
      <c r="AC23" s="536"/>
      <c r="AD23" s="536"/>
      <c r="AE23" s="261"/>
      <c r="AF23" s="536"/>
      <c r="AG23" s="536"/>
      <c r="AH23" s="536"/>
      <c r="AI23" s="536"/>
      <c r="AJ23" s="536"/>
      <c r="AK23" s="261"/>
      <c r="AL23" s="540"/>
      <c r="AM23" s="540"/>
      <c r="AN23" s="540"/>
      <c r="AO23" s="540"/>
      <c r="AP23" s="540"/>
      <c r="AQ23" s="261"/>
      <c r="AR23" s="610">
        <f t="shared" si="1"/>
        <v>0</v>
      </c>
      <c r="AS23" s="610"/>
      <c r="AT23" s="610"/>
      <c r="AU23" s="610"/>
      <c r="AV23" s="267"/>
      <c r="AW23" s="286"/>
      <c r="AX23" s="293"/>
      <c r="AY23" s="293"/>
      <c r="AZ23" s="294"/>
      <c r="BA23" s="295"/>
      <c r="BB23" s="295"/>
      <c r="BC23" s="295"/>
      <c r="BD23" s="295"/>
      <c r="BE23" s="296"/>
      <c r="BF23" s="296"/>
      <c r="BG23" s="296"/>
      <c r="BH23" s="296"/>
      <c r="BI23" s="296"/>
      <c r="BJ23" s="292"/>
      <c r="BK23" s="292"/>
      <c r="BN23" s="269"/>
    </row>
    <row r="24" spans="1:66" ht="16.5" customHeight="1">
      <c r="A24" s="160"/>
      <c r="B24" s="361">
        <v>39</v>
      </c>
      <c r="C24" s="265"/>
      <c r="D24" s="266">
        <f t="shared" si="0"/>
        <v>0</v>
      </c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261"/>
      <c r="R24" s="565"/>
      <c r="S24" s="540"/>
      <c r="T24" s="540"/>
      <c r="U24" s="540"/>
      <c r="V24" s="540"/>
      <c r="W24" s="261"/>
      <c r="X24" s="537"/>
      <c r="Y24" s="538"/>
      <c r="Z24" s="538"/>
      <c r="AA24" s="538"/>
      <c r="AB24" s="538"/>
      <c r="AC24" s="538"/>
      <c r="AD24" s="539"/>
      <c r="AE24" s="261"/>
      <c r="AF24" s="536"/>
      <c r="AG24" s="536"/>
      <c r="AH24" s="536"/>
      <c r="AI24" s="536"/>
      <c r="AJ24" s="536"/>
      <c r="AK24" s="261"/>
      <c r="AL24" s="554"/>
      <c r="AM24" s="555"/>
      <c r="AN24" s="555"/>
      <c r="AO24" s="555"/>
      <c r="AP24" s="556"/>
      <c r="AQ24" s="261"/>
      <c r="AR24" s="610">
        <f t="shared" si="1"/>
        <v>0</v>
      </c>
      <c r="AS24" s="610"/>
      <c r="AT24" s="610"/>
      <c r="AU24" s="610"/>
      <c r="AV24" s="267"/>
      <c r="AW24" s="286"/>
      <c r="AX24" s="293"/>
      <c r="AY24" s="293"/>
      <c r="AZ24" s="294"/>
      <c r="BA24" s="295"/>
      <c r="BB24" s="295"/>
      <c r="BC24" s="295"/>
      <c r="BD24" s="295"/>
      <c r="BE24" s="296"/>
      <c r="BF24" s="296"/>
      <c r="BG24" s="296"/>
      <c r="BH24" s="296"/>
      <c r="BI24" s="296"/>
      <c r="BJ24" s="292"/>
      <c r="BK24" s="292"/>
      <c r="BN24" s="269"/>
    </row>
    <row r="25" spans="1:66" ht="16.5" customHeight="1">
      <c r="A25" s="160"/>
      <c r="B25" s="361">
        <v>40</v>
      </c>
      <c r="C25" s="265"/>
      <c r="D25" s="266">
        <f t="shared" si="0"/>
        <v>0</v>
      </c>
      <c r="E25" s="537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9"/>
      <c r="Q25" s="261"/>
      <c r="R25" s="554"/>
      <c r="S25" s="562"/>
      <c r="T25" s="562"/>
      <c r="U25" s="562"/>
      <c r="V25" s="563"/>
      <c r="W25" s="261"/>
      <c r="X25" s="537"/>
      <c r="Y25" s="538"/>
      <c r="Z25" s="538"/>
      <c r="AA25" s="538"/>
      <c r="AB25" s="538"/>
      <c r="AC25" s="538"/>
      <c r="AD25" s="539"/>
      <c r="AE25" s="261"/>
      <c r="AF25" s="536"/>
      <c r="AG25" s="536"/>
      <c r="AH25" s="536"/>
      <c r="AI25" s="536"/>
      <c r="AJ25" s="536"/>
      <c r="AK25" s="261"/>
      <c r="AL25" s="554"/>
      <c r="AM25" s="562"/>
      <c r="AN25" s="562"/>
      <c r="AO25" s="562"/>
      <c r="AP25" s="563"/>
      <c r="AQ25" s="261"/>
      <c r="AR25" s="610">
        <f t="shared" si="1"/>
        <v>0</v>
      </c>
      <c r="AS25" s="610"/>
      <c r="AT25" s="610"/>
      <c r="AU25" s="610"/>
      <c r="AV25" s="267"/>
      <c r="AW25" s="286"/>
      <c r="AX25" s="293"/>
      <c r="AY25" s="293"/>
      <c r="AZ25" s="294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N25" s="269"/>
    </row>
    <row r="26" spans="1:66" ht="16.5" customHeight="1">
      <c r="A26" s="160"/>
      <c r="B26" s="361">
        <v>41</v>
      </c>
      <c r="C26" s="265"/>
      <c r="D26" s="266">
        <f t="shared" si="0"/>
        <v>0</v>
      </c>
      <c r="E26" s="537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9"/>
      <c r="Q26" s="261"/>
      <c r="R26" s="554"/>
      <c r="S26" s="562"/>
      <c r="T26" s="562"/>
      <c r="U26" s="562"/>
      <c r="V26" s="563"/>
      <c r="W26" s="261"/>
      <c r="X26" s="537"/>
      <c r="Y26" s="538"/>
      <c r="Z26" s="538"/>
      <c r="AA26" s="538"/>
      <c r="AB26" s="538"/>
      <c r="AC26" s="538"/>
      <c r="AD26" s="539"/>
      <c r="AE26" s="261"/>
      <c r="AF26" s="536"/>
      <c r="AG26" s="536"/>
      <c r="AH26" s="536"/>
      <c r="AI26" s="536"/>
      <c r="AJ26" s="536"/>
      <c r="AK26" s="261"/>
      <c r="AL26" s="554"/>
      <c r="AM26" s="562"/>
      <c r="AN26" s="562"/>
      <c r="AO26" s="562"/>
      <c r="AP26" s="563"/>
      <c r="AQ26" s="261"/>
      <c r="AR26" s="610">
        <f t="shared" si="1"/>
        <v>0</v>
      </c>
      <c r="AS26" s="610"/>
      <c r="AT26" s="610"/>
      <c r="AU26" s="610"/>
      <c r="AV26" s="267"/>
      <c r="AW26" s="286"/>
      <c r="AX26" s="293"/>
      <c r="AY26" s="293"/>
      <c r="AZ26" s="294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N26" s="269"/>
    </row>
    <row r="27" spans="1:66" ht="16.5" customHeight="1">
      <c r="A27" s="160"/>
      <c r="B27" s="361">
        <v>42</v>
      </c>
      <c r="C27" s="265"/>
      <c r="D27" s="266">
        <f t="shared" si="0"/>
        <v>0</v>
      </c>
      <c r="E27" s="537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9"/>
      <c r="Q27" s="261"/>
      <c r="R27" s="554"/>
      <c r="S27" s="562"/>
      <c r="T27" s="562"/>
      <c r="U27" s="562"/>
      <c r="V27" s="563"/>
      <c r="W27" s="261"/>
      <c r="X27" s="537"/>
      <c r="Y27" s="538"/>
      <c r="Z27" s="538"/>
      <c r="AA27" s="538"/>
      <c r="AB27" s="538"/>
      <c r="AC27" s="538"/>
      <c r="AD27" s="539"/>
      <c r="AE27" s="261"/>
      <c r="AF27" s="536"/>
      <c r="AG27" s="536"/>
      <c r="AH27" s="536"/>
      <c r="AI27" s="536"/>
      <c r="AJ27" s="536"/>
      <c r="AK27" s="261"/>
      <c r="AL27" s="554"/>
      <c r="AM27" s="562"/>
      <c r="AN27" s="562"/>
      <c r="AO27" s="562"/>
      <c r="AP27" s="563"/>
      <c r="AQ27" s="261"/>
      <c r="AR27" s="610">
        <f t="shared" si="1"/>
        <v>0</v>
      </c>
      <c r="AS27" s="610"/>
      <c r="AT27" s="610"/>
      <c r="AU27" s="610"/>
      <c r="AV27" s="267"/>
      <c r="AW27" s="286"/>
      <c r="AX27" s="293"/>
      <c r="AY27" s="293"/>
      <c r="AZ27" s="294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N27" s="269"/>
    </row>
    <row r="28" spans="1:66" ht="16.5" customHeight="1">
      <c r="A28" s="160"/>
      <c r="B28" s="361">
        <v>43</v>
      </c>
      <c r="C28" s="265"/>
      <c r="D28" s="266">
        <f t="shared" si="0"/>
        <v>0</v>
      </c>
      <c r="E28" s="537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9"/>
      <c r="Q28" s="261"/>
      <c r="R28" s="554"/>
      <c r="S28" s="562"/>
      <c r="T28" s="562"/>
      <c r="U28" s="562"/>
      <c r="V28" s="563"/>
      <c r="W28" s="261"/>
      <c r="X28" s="537"/>
      <c r="Y28" s="538"/>
      <c r="Z28" s="538"/>
      <c r="AA28" s="538"/>
      <c r="AB28" s="538"/>
      <c r="AC28" s="538"/>
      <c r="AD28" s="539"/>
      <c r="AE28" s="261"/>
      <c r="AF28" s="536"/>
      <c r="AG28" s="536"/>
      <c r="AH28" s="536"/>
      <c r="AI28" s="536"/>
      <c r="AJ28" s="536"/>
      <c r="AK28" s="261"/>
      <c r="AL28" s="554"/>
      <c r="AM28" s="562"/>
      <c r="AN28" s="562"/>
      <c r="AO28" s="562"/>
      <c r="AP28" s="563"/>
      <c r="AQ28" s="261"/>
      <c r="AR28" s="610">
        <f t="shared" si="1"/>
        <v>0</v>
      </c>
      <c r="AS28" s="610"/>
      <c r="AT28" s="610"/>
      <c r="AU28" s="610"/>
      <c r="AV28" s="267"/>
      <c r="AW28" s="286"/>
      <c r="AX28" s="293"/>
      <c r="AY28" s="293"/>
      <c r="AZ28" s="294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N28" s="269"/>
    </row>
    <row r="29" spans="1:66" ht="16.5" customHeight="1">
      <c r="A29" s="160"/>
      <c r="B29" s="361">
        <v>44</v>
      </c>
      <c r="C29" s="265"/>
      <c r="D29" s="266">
        <f t="shared" si="0"/>
        <v>0</v>
      </c>
      <c r="E29" s="537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9"/>
      <c r="Q29" s="261"/>
      <c r="R29" s="561"/>
      <c r="S29" s="562"/>
      <c r="T29" s="562"/>
      <c r="U29" s="562"/>
      <c r="V29" s="563"/>
      <c r="W29" s="261"/>
      <c r="X29" s="537"/>
      <c r="Y29" s="538"/>
      <c r="Z29" s="538"/>
      <c r="AA29" s="538"/>
      <c r="AB29" s="538"/>
      <c r="AC29" s="538"/>
      <c r="AD29" s="539"/>
      <c r="AE29" s="261"/>
      <c r="AF29" s="536"/>
      <c r="AG29" s="536"/>
      <c r="AH29" s="536"/>
      <c r="AI29" s="536"/>
      <c r="AJ29" s="536"/>
      <c r="AK29" s="261"/>
      <c r="AL29" s="554"/>
      <c r="AM29" s="562"/>
      <c r="AN29" s="562"/>
      <c r="AO29" s="562"/>
      <c r="AP29" s="563"/>
      <c r="AQ29" s="261"/>
      <c r="AR29" s="610">
        <f t="shared" si="1"/>
        <v>0</v>
      </c>
      <c r="AS29" s="610"/>
      <c r="AT29" s="610"/>
      <c r="AU29" s="610"/>
      <c r="AV29" s="267"/>
      <c r="AW29" s="286"/>
      <c r="AX29" s="293"/>
      <c r="AY29" s="293"/>
      <c r="AZ29" s="294"/>
      <c r="BN29" s="269"/>
    </row>
    <row r="30" spans="1:66" ht="16.5" customHeight="1">
      <c r="A30" s="160"/>
      <c r="B30" s="361">
        <v>45</v>
      </c>
      <c r="C30" s="265"/>
      <c r="D30" s="266">
        <f t="shared" si="0"/>
        <v>0</v>
      </c>
      <c r="E30" s="537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261"/>
      <c r="R30" s="561"/>
      <c r="S30" s="562"/>
      <c r="T30" s="562"/>
      <c r="U30" s="562"/>
      <c r="V30" s="563"/>
      <c r="W30" s="261"/>
      <c r="X30" s="537"/>
      <c r="Y30" s="538"/>
      <c r="Z30" s="538"/>
      <c r="AA30" s="538"/>
      <c r="AB30" s="538"/>
      <c r="AC30" s="538"/>
      <c r="AD30" s="539"/>
      <c r="AE30" s="261"/>
      <c r="AF30" s="536"/>
      <c r="AG30" s="536"/>
      <c r="AH30" s="536"/>
      <c r="AI30" s="536"/>
      <c r="AJ30" s="536"/>
      <c r="AK30" s="261"/>
      <c r="AL30" s="554"/>
      <c r="AM30" s="562"/>
      <c r="AN30" s="562"/>
      <c r="AO30" s="562"/>
      <c r="AP30" s="563"/>
      <c r="AQ30" s="261"/>
      <c r="AR30" s="610">
        <f t="shared" si="1"/>
        <v>0</v>
      </c>
      <c r="AS30" s="610"/>
      <c r="AT30" s="610"/>
      <c r="AU30" s="610"/>
      <c r="AV30" s="267"/>
      <c r="AW30" s="286"/>
      <c r="AX30" s="293"/>
      <c r="AY30" s="293"/>
      <c r="AZ30" s="294"/>
      <c r="BN30" s="269"/>
    </row>
    <row r="31" spans="1:66" ht="16.5" customHeight="1">
      <c r="A31" s="160"/>
      <c r="B31" s="361">
        <v>46</v>
      </c>
      <c r="C31" s="265"/>
      <c r="D31" s="266">
        <f t="shared" si="0"/>
        <v>0</v>
      </c>
      <c r="E31" s="537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9"/>
      <c r="Q31" s="261"/>
      <c r="R31" s="561"/>
      <c r="S31" s="562"/>
      <c r="T31" s="562"/>
      <c r="U31" s="562"/>
      <c r="V31" s="563"/>
      <c r="W31" s="261"/>
      <c r="X31" s="537"/>
      <c r="Y31" s="538"/>
      <c r="Z31" s="538"/>
      <c r="AA31" s="538"/>
      <c r="AB31" s="538"/>
      <c r="AC31" s="538"/>
      <c r="AD31" s="539"/>
      <c r="AE31" s="261"/>
      <c r="AF31" s="536"/>
      <c r="AG31" s="536"/>
      <c r="AH31" s="536"/>
      <c r="AI31" s="536"/>
      <c r="AJ31" s="536"/>
      <c r="AK31" s="261"/>
      <c r="AL31" s="554"/>
      <c r="AM31" s="562"/>
      <c r="AN31" s="562"/>
      <c r="AO31" s="562"/>
      <c r="AP31" s="563"/>
      <c r="AQ31" s="261"/>
      <c r="AR31" s="610">
        <f t="shared" si="1"/>
        <v>0</v>
      </c>
      <c r="AS31" s="610"/>
      <c r="AT31" s="610"/>
      <c r="AU31" s="610"/>
      <c r="AV31" s="267"/>
      <c r="AW31" s="286"/>
      <c r="AX31" s="293"/>
      <c r="AY31" s="293"/>
      <c r="AZ31" s="294"/>
      <c r="BN31" s="269"/>
    </row>
    <row r="32" spans="1:66" ht="16.5" customHeight="1">
      <c r="A32" s="160"/>
      <c r="B32" s="361">
        <v>47</v>
      </c>
      <c r="C32" s="265"/>
      <c r="D32" s="266">
        <f t="shared" si="0"/>
        <v>0</v>
      </c>
      <c r="E32" s="537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9"/>
      <c r="Q32" s="261"/>
      <c r="R32" s="554"/>
      <c r="S32" s="562"/>
      <c r="T32" s="562"/>
      <c r="U32" s="562"/>
      <c r="V32" s="563"/>
      <c r="W32" s="261"/>
      <c r="X32" s="537"/>
      <c r="Y32" s="538"/>
      <c r="Z32" s="538"/>
      <c r="AA32" s="538"/>
      <c r="AB32" s="538"/>
      <c r="AC32" s="538"/>
      <c r="AD32" s="539"/>
      <c r="AE32" s="261"/>
      <c r="AF32" s="536"/>
      <c r="AG32" s="536"/>
      <c r="AH32" s="536"/>
      <c r="AI32" s="536"/>
      <c r="AJ32" s="536"/>
      <c r="AK32" s="261"/>
      <c r="AL32" s="554"/>
      <c r="AM32" s="562"/>
      <c r="AN32" s="562"/>
      <c r="AO32" s="562"/>
      <c r="AP32" s="563"/>
      <c r="AQ32" s="261"/>
      <c r="AR32" s="610">
        <f t="shared" si="1"/>
        <v>0</v>
      </c>
      <c r="AS32" s="610"/>
      <c r="AT32" s="610"/>
      <c r="AU32" s="610"/>
      <c r="AV32" s="267"/>
      <c r="AW32" s="286"/>
      <c r="AX32" s="293"/>
      <c r="AY32" s="293"/>
      <c r="AZ32" s="294"/>
      <c r="BN32" s="269"/>
    </row>
    <row r="33" spans="1:66" ht="16.5" customHeight="1">
      <c r="A33" s="160"/>
      <c r="B33" s="361">
        <v>48</v>
      </c>
      <c r="C33" s="265"/>
      <c r="D33" s="266">
        <f t="shared" si="0"/>
        <v>0</v>
      </c>
      <c r="E33" s="537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9"/>
      <c r="Q33" s="261"/>
      <c r="R33" s="561"/>
      <c r="S33" s="562"/>
      <c r="T33" s="562"/>
      <c r="U33" s="562"/>
      <c r="V33" s="563"/>
      <c r="W33" s="261"/>
      <c r="X33" s="537"/>
      <c r="Y33" s="538"/>
      <c r="Z33" s="538"/>
      <c r="AA33" s="538"/>
      <c r="AB33" s="538"/>
      <c r="AC33" s="538"/>
      <c r="AD33" s="539"/>
      <c r="AE33" s="261"/>
      <c r="AF33" s="536"/>
      <c r="AG33" s="536"/>
      <c r="AH33" s="536"/>
      <c r="AI33" s="536"/>
      <c r="AJ33" s="536"/>
      <c r="AK33" s="261"/>
      <c r="AL33" s="554"/>
      <c r="AM33" s="562"/>
      <c r="AN33" s="562"/>
      <c r="AO33" s="562"/>
      <c r="AP33" s="563"/>
      <c r="AQ33" s="261"/>
      <c r="AR33" s="610">
        <f t="shared" si="1"/>
        <v>0</v>
      </c>
      <c r="AS33" s="610"/>
      <c r="AT33" s="610"/>
      <c r="AU33" s="610"/>
      <c r="AV33" s="267"/>
      <c r="AW33" s="286"/>
      <c r="AX33" s="293"/>
      <c r="AY33" s="293"/>
      <c r="AZ33" s="294"/>
      <c r="BN33" s="269"/>
    </row>
    <row r="34" spans="1:66" ht="16.5" customHeight="1">
      <c r="A34" s="160"/>
      <c r="B34" s="361">
        <v>49</v>
      </c>
      <c r="C34" s="265"/>
      <c r="D34" s="266">
        <f t="shared" si="0"/>
        <v>0</v>
      </c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261"/>
      <c r="R34" s="540"/>
      <c r="S34" s="540"/>
      <c r="T34" s="540"/>
      <c r="U34" s="540"/>
      <c r="V34" s="540"/>
      <c r="W34" s="261"/>
      <c r="X34" s="536"/>
      <c r="Y34" s="536"/>
      <c r="Z34" s="536"/>
      <c r="AA34" s="536"/>
      <c r="AB34" s="536"/>
      <c r="AC34" s="536"/>
      <c r="AD34" s="536"/>
      <c r="AE34" s="261"/>
      <c r="AF34" s="536"/>
      <c r="AG34" s="536"/>
      <c r="AH34" s="536"/>
      <c r="AI34" s="536"/>
      <c r="AJ34" s="536"/>
      <c r="AK34" s="261"/>
      <c r="AL34" s="540"/>
      <c r="AM34" s="540"/>
      <c r="AN34" s="540"/>
      <c r="AO34" s="540"/>
      <c r="AP34" s="540"/>
      <c r="AQ34" s="261"/>
      <c r="AR34" s="610">
        <f t="shared" si="1"/>
        <v>0</v>
      </c>
      <c r="AS34" s="610"/>
      <c r="AT34" s="610"/>
      <c r="AU34" s="610"/>
      <c r="AV34" s="267"/>
      <c r="AW34" s="286"/>
      <c r="AX34" s="293"/>
      <c r="AY34" s="293"/>
      <c r="AZ34" s="294"/>
      <c r="BN34" s="269"/>
    </row>
    <row r="35" spans="1:66" ht="16.5" customHeight="1">
      <c r="A35" s="160"/>
      <c r="B35" s="361">
        <v>50</v>
      </c>
      <c r="C35" s="265"/>
      <c r="D35" s="266">
        <f t="shared" si="0"/>
        <v>0</v>
      </c>
      <c r="E35" s="537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3"/>
      <c r="Q35" s="261"/>
      <c r="R35" s="554"/>
      <c r="S35" s="555"/>
      <c r="T35" s="555"/>
      <c r="U35" s="555"/>
      <c r="V35" s="556"/>
      <c r="W35" s="261"/>
      <c r="X35" s="537"/>
      <c r="Y35" s="552"/>
      <c r="Z35" s="552"/>
      <c r="AA35" s="552"/>
      <c r="AB35" s="552"/>
      <c r="AC35" s="552"/>
      <c r="AD35" s="553"/>
      <c r="AE35" s="261"/>
      <c r="AF35" s="536"/>
      <c r="AG35" s="536"/>
      <c r="AH35" s="536"/>
      <c r="AI35" s="536"/>
      <c r="AJ35" s="536"/>
      <c r="AK35" s="261"/>
      <c r="AL35" s="554"/>
      <c r="AM35" s="555"/>
      <c r="AN35" s="555"/>
      <c r="AO35" s="555"/>
      <c r="AP35" s="556"/>
      <c r="AQ35" s="261"/>
      <c r="AR35" s="610">
        <f t="shared" si="1"/>
        <v>0</v>
      </c>
      <c r="AS35" s="610"/>
      <c r="AT35" s="610"/>
      <c r="AU35" s="610"/>
      <c r="AV35" s="267"/>
      <c r="AW35" s="286"/>
      <c r="AX35" s="293"/>
      <c r="AY35" s="293"/>
      <c r="AZ35" s="294"/>
      <c r="BN35" s="269"/>
    </row>
    <row r="36" spans="1:66" ht="16.5" customHeight="1">
      <c r="A36" s="160"/>
      <c r="B36" s="361">
        <v>51</v>
      </c>
      <c r="C36" s="265"/>
      <c r="D36" s="266">
        <f t="shared" si="0"/>
        <v>0</v>
      </c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261"/>
      <c r="R36" s="540"/>
      <c r="S36" s="540"/>
      <c r="T36" s="540"/>
      <c r="U36" s="540"/>
      <c r="V36" s="540"/>
      <c r="W36" s="261"/>
      <c r="X36" s="536"/>
      <c r="Y36" s="536"/>
      <c r="Z36" s="536"/>
      <c r="AA36" s="536"/>
      <c r="AB36" s="536"/>
      <c r="AC36" s="536"/>
      <c r="AD36" s="536"/>
      <c r="AE36" s="261"/>
      <c r="AF36" s="536"/>
      <c r="AG36" s="536"/>
      <c r="AH36" s="536"/>
      <c r="AI36" s="536"/>
      <c r="AJ36" s="536"/>
      <c r="AK36" s="261"/>
      <c r="AL36" s="540"/>
      <c r="AM36" s="540"/>
      <c r="AN36" s="540"/>
      <c r="AO36" s="540"/>
      <c r="AP36" s="540"/>
      <c r="AQ36" s="261"/>
      <c r="AR36" s="610">
        <f t="shared" si="1"/>
        <v>0</v>
      </c>
      <c r="AS36" s="610"/>
      <c r="AT36" s="610"/>
      <c r="AU36" s="610"/>
      <c r="AV36" s="267"/>
      <c r="AW36" s="286"/>
      <c r="AX36" s="293"/>
      <c r="AY36" s="293"/>
      <c r="AZ36" s="294"/>
      <c r="BN36" s="269"/>
    </row>
    <row r="37" spans="1:66" ht="16.5" customHeight="1">
      <c r="A37" s="160"/>
      <c r="B37" s="361">
        <v>52</v>
      </c>
      <c r="C37" s="265"/>
      <c r="D37" s="266">
        <f t="shared" si="0"/>
        <v>0</v>
      </c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261"/>
      <c r="R37" s="540"/>
      <c r="S37" s="540"/>
      <c r="T37" s="540"/>
      <c r="U37" s="540"/>
      <c r="V37" s="540"/>
      <c r="W37" s="261"/>
      <c r="X37" s="536"/>
      <c r="Y37" s="536"/>
      <c r="Z37" s="536"/>
      <c r="AA37" s="536"/>
      <c r="AB37" s="536"/>
      <c r="AC37" s="536"/>
      <c r="AD37" s="536"/>
      <c r="AE37" s="261"/>
      <c r="AF37" s="536"/>
      <c r="AG37" s="536"/>
      <c r="AH37" s="536"/>
      <c r="AI37" s="536"/>
      <c r="AJ37" s="536"/>
      <c r="AK37" s="261"/>
      <c r="AL37" s="540"/>
      <c r="AM37" s="540"/>
      <c r="AN37" s="540"/>
      <c r="AO37" s="540"/>
      <c r="AP37" s="540"/>
      <c r="AQ37" s="261"/>
      <c r="AR37" s="610">
        <f t="shared" si="1"/>
        <v>0</v>
      </c>
      <c r="AS37" s="610"/>
      <c r="AT37" s="610"/>
      <c r="AU37" s="610"/>
      <c r="AV37" s="267"/>
      <c r="AW37" s="286"/>
      <c r="AX37" s="293"/>
      <c r="AY37" s="293"/>
      <c r="AZ37" s="294"/>
      <c r="BN37" s="269"/>
    </row>
    <row r="38" spans="1:66" ht="16.5" customHeight="1">
      <c r="A38" s="160"/>
      <c r="B38" s="361">
        <v>53</v>
      </c>
      <c r="C38" s="265"/>
      <c r="D38" s="266">
        <f t="shared" si="0"/>
        <v>0</v>
      </c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261"/>
      <c r="R38" s="540"/>
      <c r="S38" s="540"/>
      <c r="T38" s="540"/>
      <c r="U38" s="540"/>
      <c r="V38" s="540"/>
      <c r="W38" s="261"/>
      <c r="X38" s="536"/>
      <c r="Y38" s="536"/>
      <c r="Z38" s="536"/>
      <c r="AA38" s="536"/>
      <c r="AB38" s="536"/>
      <c r="AC38" s="536"/>
      <c r="AD38" s="536"/>
      <c r="AE38" s="261"/>
      <c r="AF38" s="536"/>
      <c r="AG38" s="536"/>
      <c r="AH38" s="536"/>
      <c r="AI38" s="536"/>
      <c r="AJ38" s="536"/>
      <c r="AK38" s="261"/>
      <c r="AL38" s="540"/>
      <c r="AM38" s="540"/>
      <c r="AN38" s="540"/>
      <c r="AO38" s="540"/>
      <c r="AP38" s="540"/>
      <c r="AQ38" s="261"/>
      <c r="AR38" s="610">
        <f t="shared" si="1"/>
        <v>0</v>
      </c>
      <c r="AS38" s="610"/>
      <c r="AT38" s="610"/>
      <c r="AU38" s="610"/>
      <c r="AV38" s="267"/>
      <c r="AW38" s="286"/>
      <c r="AX38" s="293"/>
      <c r="AY38" s="293"/>
      <c r="AZ38" s="294"/>
      <c r="BN38" s="269"/>
    </row>
    <row r="39" spans="1:66" ht="16.5" customHeight="1">
      <c r="A39" s="160"/>
      <c r="B39" s="361">
        <v>54</v>
      </c>
      <c r="C39" s="265"/>
      <c r="D39" s="266">
        <f t="shared" si="0"/>
        <v>0</v>
      </c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261"/>
      <c r="R39" s="540"/>
      <c r="S39" s="540"/>
      <c r="T39" s="540"/>
      <c r="U39" s="540"/>
      <c r="V39" s="540"/>
      <c r="W39" s="261"/>
      <c r="X39" s="536"/>
      <c r="Y39" s="536"/>
      <c r="Z39" s="536"/>
      <c r="AA39" s="536"/>
      <c r="AB39" s="536"/>
      <c r="AC39" s="536"/>
      <c r="AD39" s="536"/>
      <c r="AE39" s="261"/>
      <c r="AF39" s="536"/>
      <c r="AG39" s="536"/>
      <c r="AH39" s="536"/>
      <c r="AI39" s="536"/>
      <c r="AJ39" s="536"/>
      <c r="AK39" s="261"/>
      <c r="AL39" s="540"/>
      <c r="AM39" s="540"/>
      <c r="AN39" s="540"/>
      <c r="AO39" s="540"/>
      <c r="AP39" s="540"/>
      <c r="AQ39" s="261"/>
      <c r="AR39" s="610">
        <f t="shared" si="1"/>
        <v>0</v>
      </c>
      <c r="AS39" s="610"/>
      <c r="AT39" s="610"/>
      <c r="AU39" s="610"/>
      <c r="AV39" s="267"/>
      <c r="AW39" s="286"/>
      <c r="AX39" s="293"/>
      <c r="AY39" s="293"/>
      <c r="AZ39" s="294"/>
      <c r="BN39" s="269"/>
    </row>
    <row r="40" spans="1:66" ht="16.5" customHeight="1">
      <c r="A40" s="160"/>
      <c r="B40" s="361">
        <v>55</v>
      </c>
      <c r="C40" s="265"/>
      <c r="D40" s="266">
        <f t="shared" si="0"/>
        <v>0</v>
      </c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261"/>
      <c r="R40" s="540"/>
      <c r="S40" s="540"/>
      <c r="T40" s="540"/>
      <c r="U40" s="540"/>
      <c r="V40" s="540"/>
      <c r="W40" s="261"/>
      <c r="X40" s="536"/>
      <c r="Y40" s="536"/>
      <c r="Z40" s="536"/>
      <c r="AA40" s="536"/>
      <c r="AB40" s="536"/>
      <c r="AC40" s="536"/>
      <c r="AD40" s="536"/>
      <c r="AE40" s="261"/>
      <c r="AF40" s="536"/>
      <c r="AG40" s="536"/>
      <c r="AH40" s="536"/>
      <c r="AI40" s="536"/>
      <c r="AJ40" s="536"/>
      <c r="AK40" s="261"/>
      <c r="AL40" s="540"/>
      <c r="AM40" s="540"/>
      <c r="AN40" s="540"/>
      <c r="AO40" s="540"/>
      <c r="AP40" s="540"/>
      <c r="AQ40" s="261"/>
      <c r="AR40" s="610">
        <f t="shared" si="1"/>
        <v>0</v>
      </c>
      <c r="AS40" s="610"/>
      <c r="AT40" s="610"/>
      <c r="AU40" s="610"/>
      <c r="AV40" s="267"/>
      <c r="AW40" s="286"/>
      <c r="AX40" s="293"/>
      <c r="AY40" s="293"/>
      <c r="AZ40" s="294"/>
      <c r="BN40" s="269"/>
    </row>
    <row r="41" spans="1:66" ht="16.5" customHeight="1">
      <c r="A41" s="160"/>
      <c r="B41" s="361">
        <v>56</v>
      </c>
      <c r="C41" s="265"/>
      <c r="D41" s="266">
        <f t="shared" si="0"/>
        <v>0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261"/>
      <c r="R41" s="540"/>
      <c r="S41" s="540"/>
      <c r="T41" s="540"/>
      <c r="U41" s="540"/>
      <c r="V41" s="540"/>
      <c r="W41" s="261"/>
      <c r="X41" s="536"/>
      <c r="Y41" s="536"/>
      <c r="Z41" s="536"/>
      <c r="AA41" s="536"/>
      <c r="AB41" s="536"/>
      <c r="AC41" s="536"/>
      <c r="AD41" s="536"/>
      <c r="AE41" s="261"/>
      <c r="AF41" s="536"/>
      <c r="AG41" s="536"/>
      <c r="AH41" s="536"/>
      <c r="AI41" s="536"/>
      <c r="AJ41" s="536"/>
      <c r="AK41" s="261"/>
      <c r="AL41" s="540"/>
      <c r="AM41" s="540"/>
      <c r="AN41" s="540"/>
      <c r="AO41" s="540"/>
      <c r="AP41" s="540"/>
      <c r="AQ41" s="261"/>
      <c r="AR41" s="610">
        <f t="shared" si="1"/>
        <v>0</v>
      </c>
      <c r="AS41" s="610"/>
      <c r="AT41" s="610"/>
      <c r="AU41" s="610"/>
      <c r="AV41" s="267"/>
      <c r="AW41" s="286"/>
      <c r="AX41" s="293"/>
      <c r="AY41" s="293"/>
      <c r="AZ41" s="294"/>
      <c r="BN41" s="269"/>
    </row>
    <row r="42" spans="1:66" ht="16.5" customHeight="1">
      <c r="A42" s="160"/>
      <c r="B42" s="361">
        <v>57</v>
      </c>
      <c r="C42" s="265"/>
      <c r="D42" s="266">
        <f t="shared" si="0"/>
        <v>0</v>
      </c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261"/>
      <c r="R42" s="540"/>
      <c r="S42" s="540"/>
      <c r="T42" s="540"/>
      <c r="U42" s="540"/>
      <c r="V42" s="540"/>
      <c r="W42" s="261"/>
      <c r="X42" s="536"/>
      <c r="Y42" s="536"/>
      <c r="Z42" s="536"/>
      <c r="AA42" s="536"/>
      <c r="AB42" s="536"/>
      <c r="AC42" s="536"/>
      <c r="AD42" s="536"/>
      <c r="AE42" s="261"/>
      <c r="AF42" s="536"/>
      <c r="AG42" s="536"/>
      <c r="AH42" s="536"/>
      <c r="AI42" s="536"/>
      <c r="AJ42" s="536"/>
      <c r="AK42" s="261"/>
      <c r="AL42" s="540"/>
      <c r="AM42" s="540"/>
      <c r="AN42" s="540"/>
      <c r="AO42" s="540"/>
      <c r="AP42" s="540"/>
      <c r="AQ42" s="261"/>
      <c r="AR42" s="610">
        <f t="shared" si="1"/>
        <v>0</v>
      </c>
      <c r="AS42" s="610"/>
      <c r="AT42" s="610"/>
      <c r="AU42" s="610"/>
      <c r="AV42" s="267"/>
      <c r="AW42" s="286"/>
      <c r="AX42" s="293"/>
      <c r="AY42" s="293"/>
      <c r="AZ42" s="294"/>
      <c r="BN42" s="269"/>
    </row>
    <row r="43" spans="1:66" ht="16.5" customHeight="1">
      <c r="A43" s="160"/>
      <c r="B43" s="361">
        <v>58</v>
      </c>
      <c r="C43" s="265"/>
      <c r="D43" s="266">
        <f t="shared" si="0"/>
        <v>0</v>
      </c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261"/>
      <c r="R43" s="540"/>
      <c r="S43" s="540"/>
      <c r="T43" s="540"/>
      <c r="U43" s="540"/>
      <c r="V43" s="540"/>
      <c r="W43" s="261"/>
      <c r="X43" s="536"/>
      <c r="Y43" s="536"/>
      <c r="Z43" s="536"/>
      <c r="AA43" s="536"/>
      <c r="AB43" s="536"/>
      <c r="AC43" s="536"/>
      <c r="AD43" s="536"/>
      <c r="AE43" s="261"/>
      <c r="AF43" s="536"/>
      <c r="AG43" s="536"/>
      <c r="AH43" s="536"/>
      <c r="AI43" s="536"/>
      <c r="AJ43" s="536"/>
      <c r="AK43" s="261"/>
      <c r="AL43" s="540"/>
      <c r="AM43" s="540"/>
      <c r="AN43" s="540"/>
      <c r="AO43" s="540"/>
      <c r="AP43" s="540"/>
      <c r="AQ43" s="261"/>
      <c r="AR43" s="610">
        <f t="shared" si="1"/>
        <v>0</v>
      </c>
      <c r="AS43" s="610"/>
      <c r="AT43" s="610"/>
      <c r="AU43" s="610"/>
      <c r="AV43" s="267"/>
      <c r="AW43" s="286"/>
      <c r="AX43" s="293"/>
      <c r="AY43" s="293"/>
      <c r="AZ43" s="294"/>
      <c r="BN43" s="269"/>
    </row>
    <row r="44" spans="1:66" ht="16.5" customHeight="1">
      <c r="A44" s="160"/>
      <c r="B44" s="361">
        <v>59</v>
      </c>
      <c r="C44" s="265"/>
      <c r="D44" s="266">
        <f t="shared" si="0"/>
        <v>0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261"/>
      <c r="R44" s="540"/>
      <c r="S44" s="540"/>
      <c r="T44" s="540"/>
      <c r="U44" s="540"/>
      <c r="V44" s="540"/>
      <c r="W44" s="261"/>
      <c r="X44" s="536"/>
      <c r="Y44" s="536"/>
      <c r="Z44" s="536"/>
      <c r="AA44" s="536"/>
      <c r="AB44" s="536"/>
      <c r="AC44" s="536"/>
      <c r="AD44" s="536"/>
      <c r="AE44" s="261"/>
      <c r="AF44" s="536"/>
      <c r="AG44" s="536"/>
      <c r="AH44" s="536"/>
      <c r="AI44" s="536"/>
      <c r="AJ44" s="536"/>
      <c r="AK44" s="261"/>
      <c r="AL44" s="540"/>
      <c r="AM44" s="540"/>
      <c r="AN44" s="540"/>
      <c r="AO44" s="540"/>
      <c r="AP44" s="540"/>
      <c r="AQ44" s="261"/>
      <c r="AR44" s="610">
        <f t="shared" si="1"/>
        <v>0</v>
      </c>
      <c r="AS44" s="610"/>
      <c r="AT44" s="610"/>
      <c r="AU44" s="610"/>
      <c r="AV44" s="267"/>
      <c r="AW44" s="297"/>
      <c r="AX44" s="298"/>
      <c r="AY44" s="298"/>
      <c r="AZ44" s="299"/>
      <c r="BN44" s="270"/>
    </row>
    <row r="45" spans="1:66" ht="16.5" customHeight="1">
      <c r="A45" s="160"/>
      <c r="B45" s="361">
        <v>60</v>
      </c>
      <c r="C45" s="265"/>
      <c r="D45" s="266">
        <f t="shared" si="0"/>
        <v>0</v>
      </c>
      <c r="E45" s="537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3"/>
      <c r="Q45" s="261"/>
      <c r="R45" s="554"/>
      <c r="S45" s="555"/>
      <c r="T45" s="555"/>
      <c r="U45" s="555"/>
      <c r="V45" s="556"/>
      <c r="W45" s="261"/>
      <c r="X45" s="537"/>
      <c r="Y45" s="552"/>
      <c r="Z45" s="552"/>
      <c r="AA45" s="552"/>
      <c r="AB45" s="552"/>
      <c r="AC45" s="552"/>
      <c r="AD45" s="553"/>
      <c r="AE45" s="261"/>
      <c r="AF45" s="536"/>
      <c r="AG45" s="536"/>
      <c r="AH45" s="536"/>
      <c r="AI45" s="536"/>
      <c r="AJ45" s="536"/>
      <c r="AK45" s="261"/>
      <c r="AL45" s="554"/>
      <c r="AM45" s="555"/>
      <c r="AN45" s="555"/>
      <c r="AO45" s="555"/>
      <c r="AP45" s="556"/>
      <c r="AQ45" s="261"/>
      <c r="AR45" s="610">
        <f t="shared" si="1"/>
        <v>0</v>
      </c>
      <c r="AS45" s="610"/>
      <c r="AT45" s="610"/>
      <c r="AU45" s="610"/>
      <c r="AV45" s="267"/>
      <c r="AW45" s="286"/>
      <c r="AX45" s="293"/>
      <c r="AY45" s="293"/>
      <c r="AZ45" s="294"/>
      <c r="BN45" s="269"/>
    </row>
    <row r="46" spans="1:51" ht="3.75" customHeight="1">
      <c r="A46" s="160"/>
      <c r="B46" s="261"/>
      <c r="C46" s="263"/>
      <c r="D46" s="261">
        <f>SUM(D16:D45)</f>
        <v>0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84"/>
      <c r="AX46" s="261"/>
      <c r="AY46" s="261"/>
    </row>
    <row r="47" spans="1:66" ht="12.75">
      <c r="A47" s="160"/>
      <c r="B47" s="611" t="s">
        <v>64</v>
      </c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3"/>
      <c r="AQ47" s="302"/>
      <c r="AR47" s="612">
        <f>SUM(AR16:AU45)+'Anexo IV (2)'!AR47:AU47</f>
        <v>39782.11</v>
      </c>
      <c r="AS47" s="613"/>
      <c r="AT47" s="613"/>
      <c r="AU47" s="614"/>
      <c r="AV47" s="362"/>
      <c r="AW47" s="305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63">
        <f>_xlfn.IFERROR(AR47,0)</f>
        <v>39782.11</v>
      </c>
      <c r="BN47" s="316"/>
    </row>
    <row r="48" spans="1:66" ht="3.75" customHeight="1">
      <c r="A48" s="160"/>
      <c r="B48" s="195"/>
      <c r="C48" s="198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305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</row>
    <row r="49" spans="1:66" ht="15.75" customHeight="1">
      <c r="A49" s="160"/>
      <c r="B49" s="594" t="str">
        <f>'Anexo IV'!B49:AU49</f>
        <v>Guarulhos</v>
      </c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5">
        <f ca="1">TODAY()</f>
        <v>45426</v>
      </c>
      <c r="Z49" s="588"/>
      <c r="AA49" s="588"/>
      <c r="AB49" s="588"/>
      <c r="AC49" s="588"/>
      <c r="AD49" s="588"/>
      <c r="AE49" s="588"/>
      <c r="AF49" s="588"/>
      <c r="AG49" s="588"/>
      <c r="AH49" s="588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198"/>
      <c r="AW49" s="305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</row>
    <row r="50" spans="1:66" ht="12.75">
      <c r="A50" s="160"/>
      <c r="B50" s="195"/>
      <c r="C50" s="198"/>
      <c r="D50" s="195"/>
      <c r="E50" s="195"/>
      <c r="F50" s="195"/>
      <c r="G50" s="195"/>
      <c r="H50" s="195"/>
      <c r="I50" s="195"/>
      <c r="J50" s="195"/>
      <c r="K50" s="195"/>
      <c r="L50" s="198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305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</row>
    <row r="51" spans="1:66" ht="15.75" customHeight="1">
      <c r="A51" s="160"/>
      <c r="B51" s="588" t="s">
        <v>65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588"/>
      <c r="AQ51" s="588"/>
      <c r="AR51" s="588"/>
      <c r="AS51" s="588"/>
      <c r="AT51" s="588"/>
      <c r="AU51" s="588"/>
      <c r="AV51" s="198"/>
      <c r="AW51" s="305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</row>
    <row r="52" spans="1:66" ht="15.75" customHeight="1">
      <c r="A52" s="160"/>
      <c r="B52" s="590" t="s">
        <v>2</v>
      </c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198"/>
      <c r="AW52" s="305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316"/>
    </row>
    <row r="53" spans="1:66" ht="15.75" customHeight="1">
      <c r="A53" s="160"/>
      <c r="B53" s="592" t="str">
        <f>'Anexo IV'!B53:AU53</f>
        <v>Jose Roberto de Moraes</v>
      </c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592"/>
      <c r="AT53" s="592"/>
      <c r="AU53" s="592"/>
      <c r="AV53" s="198"/>
      <c r="AW53" s="305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</row>
    <row r="54" spans="1:66" ht="15.75" customHeight="1" thickBot="1">
      <c r="A54" s="216"/>
      <c r="B54" s="580" t="str">
        <f>'Anexo IV'!B54:AU54</f>
        <v>RG.: 14.258.284</v>
      </c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364"/>
      <c r="AW54" s="327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316"/>
    </row>
  </sheetData>
  <sheetProtection password="8E4B" sheet="1"/>
  <protectedRanges>
    <protectedRange password="89C1" sqref="AZ17:AZ45 C16:C45 R16:V45 AL16:AP45 E16:P45 X16:AD45 AF16:AJ45 AR16:AY45" name="Anexo IV"/>
    <protectedRange password="89C1" sqref="AZ16" name="Anexo IV_1"/>
    <protectedRange password="89C1" sqref="BN16:BN45" name="Anexo IV_2"/>
  </protectedRanges>
  <mergeCells count="202">
    <mergeCell ref="B54:AU54"/>
    <mergeCell ref="B47:AP47"/>
    <mergeCell ref="AR47:AU47"/>
    <mergeCell ref="B51:AU51"/>
    <mergeCell ref="B52:AU52"/>
    <mergeCell ref="B53:AU53"/>
    <mergeCell ref="B49:X49"/>
    <mergeCell ref="Y49:AH49"/>
    <mergeCell ref="E45:P45"/>
    <mergeCell ref="R45:V45"/>
    <mergeCell ref="X45:AD45"/>
    <mergeCell ref="AF45:AJ45"/>
    <mergeCell ref="AL45:AP45"/>
    <mergeCell ref="AR45:AU45"/>
    <mergeCell ref="E44:P44"/>
    <mergeCell ref="R44:V44"/>
    <mergeCell ref="X44:AD44"/>
    <mergeCell ref="AF44:AJ44"/>
    <mergeCell ref="AL44:AP44"/>
    <mergeCell ref="AR44:AU44"/>
    <mergeCell ref="E43:P43"/>
    <mergeCell ref="R43:V43"/>
    <mergeCell ref="X43:AD43"/>
    <mergeCell ref="AF43:AJ43"/>
    <mergeCell ref="AL43:AP43"/>
    <mergeCell ref="AR43:AU43"/>
    <mergeCell ref="E42:P42"/>
    <mergeCell ref="R42:V42"/>
    <mergeCell ref="X42:AD42"/>
    <mergeCell ref="AF42:AJ42"/>
    <mergeCell ref="AL42:AP42"/>
    <mergeCell ref="AR42:AU42"/>
    <mergeCell ref="E41:P41"/>
    <mergeCell ref="R41:V41"/>
    <mergeCell ref="X41:AD41"/>
    <mergeCell ref="AF41:AJ41"/>
    <mergeCell ref="AL41:AP41"/>
    <mergeCell ref="AR41:AU41"/>
    <mergeCell ref="E40:P40"/>
    <mergeCell ref="R40:V40"/>
    <mergeCell ref="X40:AD40"/>
    <mergeCell ref="AF40:AJ40"/>
    <mergeCell ref="AL40:AP40"/>
    <mergeCell ref="AR40:AU40"/>
    <mergeCell ref="E39:P39"/>
    <mergeCell ref="R39:V39"/>
    <mergeCell ref="X39:AD39"/>
    <mergeCell ref="AF39:AJ39"/>
    <mergeCell ref="AL39:AP39"/>
    <mergeCell ref="AR39:AU39"/>
    <mergeCell ref="E38:P38"/>
    <mergeCell ref="R38:V38"/>
    <mergeCell ref="X38:AD38"/>
    <mergeCell ref="AF38:AJ38"/>
    <mergeCell ref="AL38:AP38"/>
    <mergeCell ref="AR38:AU38"/>
    <mergeCell ref="E37:P37"/>
    <mergeCell ref="R37:V37"/>
    <mergeCell ref="X37:AD37"/>
    <mergeCell ref="AF37:AJ37"/>
    <mergeCell ref="AL37:AP37"/>
    <mergeCell ref="AR37:AU37"/>
    <mergeCell ref="E36:P36"/>
    <mergeCell ref="R36:V36"/>
    <mergeCell ref="X36:AD36"/>
    <mergeCell ref="AF36:AJ36"/>
    <mergeCell ref="AL36:AP36"/>
    <mergeCell ref="AR36:AU36"/>
    <mergeCell ref="E35:P35"/>
    <mergeCell ref="R35:V35"/>
    <mergeCell ref="X35:AD35"/>
    <mergeCell ref="AF35:AJ35"/>
    <mergeCell ref="AL35:AP35"/>
    <mergeCell ref="AR35:AU35"/>
    <mergeCell ref="E34:P34"/>
    <mergeCell ref="R34:V34"/>
    <mergeCell ref="X34:AD34"/>
    <mergeCell ref="AF34:AJ34"/>
    <mergeCell ref="AL34:AP34"/>
    <mergeCell ref="AR34:AU34"/>
    <mergeCell ref="E33:P33"/>
    <mergeCell ref="R33:V33"/>
    <mergeCell ref="X33:AD33"/>
    <mergeCell ref="AF33:AJ33"/>
    <mergeCell ref="AL33:AP33"/>
    <mergeCell ref="AR33:AU33"/>
    <mergeCell ref="E32:P32"/>
    <mergeCell ref="R32:V32"/>
    <mergeCell ref="X32:AD32"/>
    <mergeCell ref="AF32:AJ32"/>
    <mergeCell ref="AL32:AP32"/>
    <mergeCell ref="AR32:AU32"/>
    <mergeCell ref="E31:P31"/>
    <mergeCell ref="R31:V31"/>
    <mergeCell ref="X31:AD31"/>
    <mergeCell ref="AF31:AJ31"/>
    <mergeCell ref="AL31:AP31"/>
    <mergeCell ref="AR31:AU31"/>
    <mergeCell ref="E30:P30"/>
    <mergeCell ref="R30:V30"/>
    <mergeCell ref="X30:AD30"/>
    <mergeCell ref="AF30:AJ30"/>
    <mergeCell ref="AL30:AP30"/>
    <mergeCell ref="AR30:AU30"/>
    <mergeCell ref="E29:P29"/>
    <mergeCell ref="R29:V29"/>
    <mergeCell ref="X29:AD29"/>
    <mergeCell ref="AF29:AJ29"/>
    <mergeCell ref="AL29:AP29"/>
    <mergeCell ref="AR29:AU29"/>
    <mergeCell ref="E28:P28"/>
    <mergeCell ref="R28:V28"/>
    <mergeCell ref="X28:AD28"/>
    <mergeCell ref="AF28:AJ28"/>
    <mergeCell ref="AL28:AP28"/>
    <mergeCell ref="AR28:AU28"/>
    <mergeCell ref="E27:P27"/>
    <mergeCell ref="R27:V27"/>
    <mergeCell ref="X27:AD27"/>
    <mergeCell ref="AF27:AJ27"/>
    <mergeCell ref="AL27:AP27"/>
    <mergeCell ref="AR27:AU27"/>
    <mergeCell ref="E26:P26"/>
    <mergeCell ref="R26:V26"/>
    <mergeCell ref="X26:AD26"/>
    <mergeCell ref="AF26:AJ26"/>
    <mergeCell ref="AL26:AP26"/>
    <mergeCell ref="AR26:AU26"/>
    <mergeCell ref="E25:P25"/>
    <mergeCell ref="R25:V25"/>
    <mergeCell ref="X25:AD25"/>
    <mergeCell ref="AF25:AJ25"/>
    <mergeCell ref="AL25:AP25"/>
    <mergeCell ref="AR25:AU25"/>
    <mergeCell ref="E24:P24"/>
    <mergeCell ref="R24:V24"/>
    <mergeCell ref="X24:AD24"/>
    <mergeCell ref="AF24:AJ24"/>
    <mergeCell ref="AL24:AP24"/>
    <mergeCell ref="AR24:AU24"/>
    <mergeCell ref="E23:P23"/>
    <mergeCell ref="R23:V23"/>
    <mergeCell ref="X23:AD23"/>
    <mergeCell ref="AF23:AJ23"/>
    <mergeCell ref="AL23:AP23"/>
    <mergeCell ref="AR23:AU23"/>
    <mergeCell ref="E22:P22"/>
    <mergeCell ref="R22:V22"/>
    <mergeCell ref="X22:AD22"/>
    <mergeCell ref="AF22:AJ22"/>
    <mergeCell ref="AL22:AP22"/>
    <mergeCell ref="AR22:AU22"/>
    <mergeCell ref="E21:P21"/>
    <mergeCell ref="R21:V21"/>
    <mergeCell ref="X21:AD21"/>
    <mergeCell ref="AF21:AJ21"/>
    <mergeCell ref="AL21:AP21"/>
    <mergeCell ref="AR21:AU21"/>
    <mergeCell ref="E20:P20"/>
    <mergeCell ref="R20:V20"/>
    <mergeCell ref="X20:AD20"/>
    <mergeCell ref="AF20:AJ20"/>
    <mergeCell ref="AL20:AP20"/>
    <mergeCell ref="AR20:AU20"/>
    <mergeCell ref="E19:P19"/>
    <mergeCell ref="R19:V19"/>
    <mergeCell ref="X19:AD19"/>
    <mergeCell ref="AF19:AJ19"/>
    <mergeCell ref="AL19:AP19"/>
    <mergeCell ref="AR19:AU19"/>
    <mergeCell ref="E18:P18"/>
    <mergeCell ref="R18:V18"/>
    <mergeCell ref="X18:AD18"/>
    <mergeCell ref="AF18:AJ18"/>
    <mergeCell ref="AL18:AP18"/>
    <mergeCell ref="AR18:AU18"/>
    <mergeCell ref="E17:P17"/>
    <mergeCell ref="R17:V17"/>
    <mergeCell ref="X17:AD17"/>
    <mergeCell ref="AF17:AJ17"/>
    <mergeCell ref="AL17:AP17"/>
    <mergeCell ref="AR17:AU17"/>
    <mergeCell ref="E16:P16"/>
    <mergeCell ref="R16:V16"/>
    <mergeCell ref="X16:AD16"/>
    <mergeCell ref="AF16:AJ16"/>
    <mergeCell ref="AL16:AP16"/>
    <mergeCell ref="AR16:AU16"/>
    <mergeCell ref="E14:P14"/>
    <mergeCell ref="R14:V14"/>
    <mergeCell ref="X14:AD14"/>
    <mergeCell ref="AF14:AJ14"/>
    <mergeCell ref="AL14:AP14"/>
    <mergeCell ref="AR14:AU14"/>
    <mergeCell ref="AX1:BD1"/>
    <mergeCell ref="BE1:BI1"/>
    <mergeCell ref="B10:AU10"/>
    <mergeCell ref="B12:E12"/>
    <mergeCell ref="G12:AU12"/>
    <mergeCell ref="A1:AW7"/>
    <mergeCell ref="V8:AS8"/>
    <mergeCell ref="B8:U8"/>
  </mergeCells>
  <conditionalFormatting sqref="A1:AW48 A50:AW55 A49:B49 Y49 AI49:AW49">
    <cfRule type="expression" priority="1" dxfId="0" stopIfTrue="1">
      <formula>$AR$47=0</formula>
    </cfRule>
    <cfRule type="expression" priority="2" dxfId="0" stopIfTrue="1">
      <formula>$AR$47=""</formula>
    </cfRule>
  </conditionalFormatting>
  <dataValidations count="3">
    <dataValidation type="list" allowBlank="1" showInputMessage="1" showErrorMessage="1" sqref="AF16:AJ45">
      <formula1>$BE$2:$BE$8</formula1>
    </dataValidation>
    <dataValidation type="list" allowBlank="1" showInputMessage="1" showErrorMessage="1" sqref="Y16:AD23 Y34:AD45 X16:X45">
      <formula1>$AX$2:$AX$22</formula1>
    </dataValidation>
    <dataValidation type="list" allowBlank="1" showInputMessage="1" showErrorMessage="1" sqref="C16:C45">
      <formula1>$BJ$1:$BJ$6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E142"/>
  <sheetViews>
    <sheetView view="pageBreakPreview" zoomScaleSheetLayoutView="100" zoomScalePageLayoutView="0" workbookViewId="0" topLeftCell="A1">
      <selection activeCell="W85" sqref="W85"/>
    </sheetView>
  </sheetViews>
  <sheetFormatPr defaultColWidth="9.28125" defaultRowHeight="15"/>
  <cols>
    <col min="1" max="1" width="2.7109375" style="125" customWidth="1"/>
    <col min="2" max="4" width="1.421875" style="125" customWidth="1"/>
    <col min="5" max="5" width="0.71875" style="125" customWidth="1"/>
    <col min="6" max="17" width="1.421875" style="125" customWidth="1"/>
    <col min="18" max="18" width="5.421875" style="125" customWidth="1"/>
    <col min="19" max="29" width="1.421875" style="125" customWidth="1"/>
    <col min="30" max="30" width="0.71875" style="125" customWidth="1"/>
    <col min="31" max="39" width="1.421875" style="125" customWidth="1"/>
    <col min="40" max="40" width="0.71875" style="125" customWidth="1"/>
    <col min="41" max="41" width="2.7109375" style="125" customWidth="1"/>
    <col min="42" max="42" width="0.71875" style="125" customWidth="1"/>
    <col min="43" max="45" width="1.421875" style="125" customWidth="1"/>
    <col min="46" max="46" width="0.71875" style="125" customWidth="1"/>
    <col min="47" max="59" width="1.421875" style="125" customWidth="1"/>
    <col min="60" max="60" width="5.7109375" style="125" customWidth="1"/>
    <col min="61" max="70" width="1.421875" style="125" customWidth="1"/>
    <col min="71" max="71" width="0.71875" style="125" customWidth="1"/>
    <col min="72" max="80" width="1.421875" style="125" customWidth="1"/>
    <col min="81" max="81" width="2.7109375" style="125" customWidth="1"/>
    <col min="82" max="82" width="9.28125" style="125" customWidth="1"/>
    <col min="83" max="83" width="27.57421875" style="125" hidden="1" customWidth="1"/>
    <col min="84" max="16384" width="9.28125" style="125" customWidth="1"/>
  </cols>
  <sheetData>
    <row r="1" spans="1:81" ht="15" customHeight="1">
      <c r="A1" s="124"/>
      <c r="B1" s="634" t="s">
        <v>123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  <c r="BS1" s="634"/>
      <c r="BT1" s="634"/>
      <c r="BU1" s="634"/>
      <c r="BV1" s="634"/>
      <c r="BW1" s="634"/>
      <c r="BX1" s="634"/>
      <c r="BY1" s="634"/>
      <c r="BZ1" s="634"/>
      <c r="CA1" s="634"/>
      <c r="CB1" s="634"/>
      <c r="CC1" s="635"/>
    </row>
    <row r="2" spans="1:81" ht="15" customHeight="1">
      <c r="A2" s="12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  <c r="BT2" s="636"/>
      <c r="BU2" s="636"/>
      <c r="BV2" s="636"/>
      <c r="BW2" s="636"/>
      <c r="BX2" s="636"/>
      <c r="BY2" s="636"/>
      <c r="BZ2" s="636"/>
      <c r="CA2" s="636"/>
      <c r="CB2" s="636"/>
      <c r="CC2" s="637"/>
    </row>
    <row r="3" spans="1:81" ht="15" customHeight="1">
      <c r="A3" s="12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7"/>
    </row>
    <row r="4" spans="1:81" ht="15" customHeight="1">
      <c r="A4" s="12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6"/>
      <c r="BT4" s="636"/>
      <c r="BU4" s="636"/>
      <c r="BV4" s="636"/>
      <c r="BW4" s="636"/>
      <c r="BX4" s="636"/>
      <c r="BY4" s="636"/>
      <c r="BZ4" s="636"/>
      <c r="CA4" s="636"/>
      <c r="CB4" s="636"/>
      <c r="CC4" s="637"/>
    </row>
    <row r="5" spans="1:81" ht="15" customHeight="1">
      <c r="A5" s="12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6"/>
      <c r="BT5" s="636"/>
      <c r="BU5" s="636"/>
      <c r="BV5" s="636"/>
      <c r="BW5" s="636"/>
      <c r="BX5" s="636"/>
      <c r="BY5" s="636"/>
      <c r="BZ5" s="636"/>
      <c r="CA5" s="636"/>
      <c r="CB5" s="636"/>
      <c r="CC5" s="637"/>
    </row>
    <row r="6" spans="1:81" ht="15" customHeight="1">
      <c r="A6" s="12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7"/>
    </row>
    <row r="7" spans="1:81" ht="15" customHeight="1">
      <c r="A7" s="12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7"/>
    </row>
    <row r="8" spans="1:81" ht="15.75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</row>
    <row r="9" spans="1:81" s="232" customFormat="1" ht="15" customHeight="1">
      <c r="A9" s="230"/>
      <c r="B9" s="617" t="s">
        <v>135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9" t="str">
        <f>'Anexo IV'!BL13</f>
        <v>EDUCAÇÃO INFANTIL - CRECHE</v>
      </c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231"/>
    </row>
    <row r="10" spans="1:81" s="232" customFormat="1" ht="18" customHeight="1">
      <c r="A10" s="230"/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231"/>
    </row>
    <row r="11" spans="1:81" ht="3.75" customHeight="1">
      <c r="A11" s="126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0"/>
    </row>
    <row r="12" spans="1:81" ht="15.75">
      <c r="A12" s="126"/>
      <c r="B12" s="615" t="s">
        <v>108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131"/>
      <c r="BY12" s="131"/>
      <c r="BZ12" s="131"/>
      <c r="CA12" s="131"/>
      <c r="CB12" s="131"/>
      <c r="CC12" s="130"/>
    </row>
    <row r="13" spans="1:81" ht="3.75" customHeight="1">
      <c r="A13" s="126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0"/>
    </row>
    <row r="14" spans="1:81" ht="15">
      <c r="A14" s="126"/>
      <c r="B14" s="550" t="s">
        <v>79</v>
      </c>
      <c r="C14" s="550"/>
      <c r="D14" s="550"/>
      <c r="E14" s="550"/>
      <c r="F14" s="550"/>
      <c r="G14" s="550"/>
      <c r="H14" s="550"/>
      <c r="I14" s="550"/>
      <c r="J14" s="550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130"/>
    </row>
    <row r="15" spans="1:81" ht="3.75" customHeight="1">
      <c r="A15" s="126"/>
      <c r="B15" s="229"/>
      <c r="C15" s="229"/>
      <c r="D15" s="229"/>
      <c r="E15" s="229"/>
      <c r="F15" s="229"/>
      <c r="G15" s="229"/>
      <c r="H15" s="229"/>
      <c r="I15" s="229"/>
      <c r="J15" s="229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30"/>
    </row>
    <row r="16" spans="1:81" ht="15" customHeight="1">
      <c r="A16" s="126"/>
      <c r="B16" s="550" t="s">
        <v>80</v>
      </c>
      <c r="C16" s="550"/>
      <c r="D16" s="550"/>
      <c r="E16" s="550"/>
      <c r="F16" s="550"/>
      <c r="G16" s="550"/>
      <c r="H16" s="550"/>
      <c r="I16" s="550"/>
      <c r="J16" s="550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130"/>
    </row>
    <row r="17" spans="1:81" ht="15" customHeight="1">
      <c r="A17" s="126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0"/>
    </row>
    <row r="18" spans="1:81" ht="15" customHeight="1">
      <c r="A18" s="126"/>
      <c r="B18" s="621" t="s">
        <v>82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130"/>
    </row>
    <row r="19" spans="1:81" ht="15" customHeight="1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0"/>
    </row>
    <row r="20" spans="1:81" ht="15" customHeight="1">
      <c r="A20" s="126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5"/>
      <c r="AN20" s="131"/>
      <c r="AO20" s="624"/>
      <c r="AP20" s="131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0"/>
    </row>
    <row r="21" spans="1:81" ht="15" customHeight="1">
      <c r="A21" s="126"/>
      <c r="B21" s="136"/>
      <c r="C21" s="627" t="s">
        <v>83</v>
      </c>
      <c r="D21" s="627"/>
      <c r="E21" s="627"/>
      <c r="F21" s="627"/>
      <c r="G21" s="627"/>
      <c r="H21" s="627"/>
      <c r="I21" s="627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137"/>
      <c r="AN21" s="131"/>
      <c r="AO21" s="625"/>
      <c r="AP21" s="131"/>
      <c r="AQ21" s="136"/>
      <c r="AR21" s="627" t="s">
        <v>83</v>
      </c>
      <c r="AS21" s="627"/>
      <c r="AT21" s="627"/>
      <c r="AU21" s="627"/>
      <c r="AV21" s="627"/>
      <c r="AW21" s="627"/>
      <c r="AX21" s="627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137"/>
      <c r="CC21" s="130"/>
    </row>
    <row r="22" spans="1:81" ht="15" customHeight="1">
      <c r="A22" s="126"/>
      <c r="B22" s="13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6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37"/>
      <c r="AN22" s="131"/>
      <c r="AO22" s="625"/>
      <c r="AP22" s="131"/>
      <c r="AQ22" s="136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37"/>
      <c r="CC22" s="130"/>
    </row>
    <row r="23" spans="1:81" ht="15" customHeight="1">
      <c r="A23" s="126"/>
      <c r="B23" s="136"/>
      <c r="C23" s="627" t="s">
        <v>84</v>
      </c>
      <c r="D23" s="627"/>
      <c r="E23" s="627"/>
      <c r="F23" s="627"/>
      <c r="G23" s="627"/>
      <c r="H23" s="627"/>
      <c r="I23" s="628" t="s">
        <v>85</v>
      </c>
      <c r="J23" s="628"/>
      <c r="K23" s="628"/>
      <c r="L23" s="628"/>
      <c r="M23" s="628"/>
      <c r="N23" s="628"/>
      <c r="O23" s="628"/>
      <c r="P23" s="628"/>
      <c r="Q23" s="628"/>
      <c r="R23" s="103"/>
      <c r="S23" s="550" t="s">
        <v>86</v>
      </c>
      <c r="T23" s="550"/>
      <c r="U23" s="550"/>
      <c r="V23" s="550"/>
      <c r="W23" s="550"/>
      <c r="X23" s="550"/>
      <c r="Y23" s="550"/>
      <c r="Z23" s="628" t="s">
        <v>109</v>
      </c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137"/>
      <c r="AN23" s="131"/>
      <c r="AO23" s="625"/>
      <c r="AP23" s="131"/>
      <c r="AQ23" s="136"/>
      <c r="AR23" s="550" t="s">
        <v>84</v>
      </c>
      <c r="AS23" s="550"/>
      <c r="AT23" s="550"/>
      <c r="AU23" s="550"/>
      <c r="AV23" s="550"/>
      <c r="AW23" s="550"/>
      <c r="AX23" s="628" t="s">
        <v>87</v>
      </c>
      <c r="AY23" s="628"/>
      <c r="AZ23" s="628"/>
      <c r="BA23" s="628"/>
      <c r="BB23" s="628"/>
      <c r="BC23" s="628"/>
      <c r="BD23" s="628"/>
      <c r="BE23" s="628"/>
      <c r="BF23" s="628"/>
      <c r="BG23" s="103"/>
      <c r="BH23" s="550" t="s">
        <v>86</v>
      </c>
      <c r="BI23" s="550"/>
      <c r="BJ23" s="550"/>
      <c r="BK23" s="550"/>
      <c r="BL23" s="550"/>
      <c r="BM23" s="550"/>
      <c r="BN23" s="550"/>
      <c r="BO23" s="628" t="s">
        <v>88</v>
      </c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137"/>
      <c r="CC23" s="130"/>
    </row>
    <row r="24" spans="1:81" ht="15" customHeight="1">
      <c r="A24" s="126"/>
      <c r="B24" s="138"/>
      <c r="C24" s="139"/>
      <c r="D24" s="139"/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N24" s="131"/>
      <c r="AO24" s="625"/>
      <c r="AP24" s="131"/>
      <c r="AQ24" s="138"/>
      <c r="AR24" s="142"/>
      <c r="AS24" s="142"/>
      <c r="AT24" s="142"/>
      <c r="AU24" s="142"/>
      <c r="AV24" s="142"/>
      <c r="AW24" s="142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3"/>
      <c r="CC24" s="130"/>
    </row>
    <row r="25" spans="1:81" ht="15" customHeight="1">
      <c r="A25" s="12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625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0"/>
    </row>
    <row r="26" spans="1:81" ht="15" customHeight="1">
      <c r="A26" s="126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1"/>
      <c r="AO26" s="625"/>
      <c r="AP26" s="131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5"/>
      <c r="CC26" s="130"/>
    </row>
    <row r="27" spans="1:81" ht="15" customHeight="1">
      <c r="A27" s="126"/>
      <c r="B27" s="144"/>
      <c r="C27" s="550" t="s">
        <v>89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145"/>
      <c r="AN27" s="132"/>
      <c r="AO27" s="625"/>
      <c r="AP27" s="131"/>
      <c r="AQ27" s="144"/>
      <c r="AR27" s="550" t="s">
        <v>89</v>
      </c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628"/>
      <c r="BD27" s="628"/>
      <c r="BE27" s="628"/>
      <c r="BF27" s="628"/>
      <c r="BG27" s="628"/>
      <c r="BH27" s="628"/>
      <c r="BI27" s="628"/>
      <c r="BJ27" s="628"/>
      <c r="BK27" s="628"/>
      <c r="BL27" s="628"/>
      <c r="BM27" s="628"/>
      <c r="BN27" s="628"/>
      <c r="BO27" s="628"/>
      <c r="BP27" s="628"/>
      <c r="BQ27" s="628"/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145"/>
      <c r="CC27" s="130"/>
    </row>
    <row r="28" spans="1:81" ht="5.25" customHeight="1">
      <c r="A28" s="126"/>
      <c r="B28" s="136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37"/>
      <c r="AN28" s="131"/>
      <c r="AO28" s="625"/>
      <c r="AP28" s="131"/>
      <c r="AQ28" s="136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37"/>
      <c r="CC28" s="130"/>
    </row>
    <row r="29" spans="1:81" ht="15">
      <c r="A29" s="126"/>
      <c r="B29" s="144"/>
      <c r="C29" s="550" t="s">
        <v>89</v>
      </c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145"/>
      <c r="AN29" s="132"/>
      <c r="AO29" s="625"/>
      <c r="AP29" s="131"/>
      <c r="AQ29" s="144"/>
      <c r="AR29" s="550" t="s">
        <v>89</v>
      </c>
      <c r="AS29" s="550"/>
      <c r="AT29" s="550"/>
      <c r="AU29" s="550"/>
      <c r="AV29" s="550"/>
      <c r="AW29" s="550"/>
      <c r="AX29" s="550"/>
      <c r="AY29" s="550"/>
      <c r="AZ29" s="550"/>
      <c r="BA29" s="550"/>
      <c r="BB29" s="550"/>
      <c r="BC29" s="628"/>
      <c r="BD29" s="628"/>
      <c r="BE29" s="628"/>
      <c r="BF29" s="628"/>
      <c r="BG29" s="628"/>
      <c r="BH29" s="628"/>
      <c r="BI29" s="628"/>
      <c r="BJ29" s="628"/>
      <c r="BK29" s="628"/>
      <c r="BL29" s="628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145"/>
      <c r="CC29" s="130"/>
    </row>
    <row r="30" spans="1:81" ht="4.5" customHeight="1">
      <c r="A30" s="126"/>
      <c r="B30" s="13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37"/>
      <c r="AN30" s="131"/>
      <c r="AO30" s="625"/>
      <c r="AP30" s="131"/>
      <c r="AQ30" s="136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37"/>
      <c r="CC30" s="130"/>
    </row>
    <row r="31" spans="1:81" ht="15" customHeight="1">
      <c r="A31" s="126"/>
      <c r="B31" s="144"/>
      <c r="C31" s="550" t="s">
        <v>89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145"/>
      <c r="AN31" s="132"/>
      <c r="AO31" s="625"/>
      <c r="AP31" s="131"/>
      <c r="AQ31" s="144"/>
      <c r="AR31" s="550" t="s">
        <v>89</v>
      </c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145"/>
      <c r="CC31" s="130"/>
    </row>
    <row r="32" spans="1:81" ht="15" customHeight="1">
      <c r="A32" s="126"/>
      <c r="B32" s="146"/>
      <c r="C32" s="147"/>
      <c r="D32" s="147"/>
      <c r="E32" s="147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1"/>
      <c r="AL32" s="141"/>
      <c r="AM32" s="149"/>
      <c r="AN32" s="132"/>
      <c r="AO32" s="625"/>
      <c r="AP32" s="131"/>
      <c r="AQ32" s="146"/>
      <c r="AR32" s="147"/>
      <c r="AS32" s="147"/>
      <c r="AT32" s="147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1"/>
      <c r="CA32" s="141"/>
      <c r="CB32" s="149"/>
      <c r="CC32" s="130"/>
    </row>
    <row r="33" spans="1:81" ht="15" customHeight="1">
      <c r="A33" s="12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625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0"/>
    </row>
    <row r="34" spans="1:81" ht="15" customHeight="1">
      <c r="A34" s="126"/>
      <c r="B34" s="629" t="s">
        <v>11</v>
      </c>
      <c r="C34" s="629"/>
      <c r="D34" s="629"/>
      <c r="E34" s="104"/>
      <c r="F34" s="629" t="s">
        <v>90</v>
      </c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104"/>
      <c r="AE34" s="629" t="s">
        <v>91</v>
      </c>
      <c r="AF34" s="629"/>
      <c r="AG34" s="629"/>
      <c r="AH34" s="629"/>
      <c r="AI34" s="629"/>
      <c r="AJ34" s="629"/>
      <c r="AK34" s="629"/>
      <c r="AL34" s="629"/>
      <c r="AM34" s="629"/>
      <c r="AN34" s="150"/>
      <c r="AO34" s="625"/>
      <c r="AP34" s="131"/>
      <c r="AQ34" s="629" t="s">
        <v>11</v>
      </c>
      <c r="AR34" s="629"/>
      <c r="AS34" s="629"/>
      <c r="AT34" s="104"/>
      <c r="AU34" s="629" t="s">
        <v>90</v>
      </c>
      <c r="AV34" s="629"/>
      <c r="AW34" s="629"/>
      <c r="AX34" s="629"/>
      <c r="AY34" s="629"/>
      <c r="AZ34" s="629"/>
      <c r="BA34" s="629"/>
      <c r="BB34" s="629"/>
      <c r="BC34" s="629"/>
      <c r="BD34" s="629"/>
      <c r="BE34" s="629"/>
      <c r="BF34" s="629"/>
      <c r="BG34" s="629"/>
      <c r="BH34" s="629"/>
      <c r="BI34" s="629"/>
      <c r="BJ34" s="629"/>
      <c r="BK34" s="629"/>
      <c r="BL34" s="629"/>
      <c r="BM34" s="629"/>
      <c r="BN34" s="629"/>
      <c r="BO34" s="629"/>
      <c r="BP34" s="629"/>
      <c r="BQ34" s="629"/>
      <c r="BR34" s="629"/>
      <c r="BS34" s="104"/>
      <c r="BT34" s="629" t="s">
        <v>91</v>
      </c>
      <c r="BU34" s="629"/>
      <c r="BV34" s="629"/>
      <c r="BW34" s="629"/>
      <c r="BX34" s="629"/>
      <c r="BY34" s="629"/>
      <c r="BZ34" s="629"/>
      <c r="CA34" s="629"/>
      <c r="CB34" s="629"/>
      <c r="CC34" s="130"/>
    </row>
    <row r="35" spans="1:81" ht="3.75" customHeight="1">
      <c r="A35" s="12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31"/>
      <c r="AO35" s="625"/>
      <c r="AP35" s="131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30"/>
    </row>
    <row r="36" spans="1:81" ht="15" customHeight="1">
      <c r="A36" s="126"/>
      <c r="B36" s="630" t="s">
        <v>55</v>
      </c>
      <c r="C36" s="631"/>
      <c r="D36" s="631"/>
      <c r="E36" s="104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04"/>
      <c r="AE36" s="633"/>
      <c r="AF36" s="633"/>
      <c r="AG36" s="633"/>
      <c r="AH36" s="633"/>
      <c r="AI36" s="633"/>
      <c r="AJ36" s="633"/>
      <c r="AK36" s="633"/>
      <c r="AL36" s="633"/>
      <c r="AM36" s="633"/>
      <c r="AN36" s="151"/>
      <c r="AO36" s="625"/>
      <c r="AP36" s="131"/>
      <c r="AQ36" s="630" t="s">
        <v>55</v>
      </c>
      <c r="AR36" s="631"/>
      <c r="AS36" s="631"/>
      <c r="AT36" s="104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104"/>
      <c r="BT36" s="633"/>
      <c r="BU36" s="633"/>
      <c r="BV36" s="633"/>
      <c r="BW36" s="633"/>
      <c r="BX36" s="633"/>
      <c r="BY36" s="633"/>
      <c r="BZ36" s="633"/>
      <c r="CA36" s="633"/>
      <c r="CB36" s="633"/>
      <c r="CC36" s="130"/>
    </row>
    <row r="37" spans="1:81" ht="15" customHeight="1">
      <c r="A37" s="126"/>
      <c r="B37" s="630" t="s">
        <v>56</v>
      </c>
      <c r="C37" s="631"/>
      <c r="D37" s="631"/>
      <c r="E37" s="104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04"/>
      <c r="AE37" s="633"/>
      <c r="AF37" s="633"/>
      <c r="AG37" s="633"/>
      <c r="AH37" s="633"/>
      <c r="AI37" s="633"/>
      <c r="AJ37" s="633"/>
      <c r="AK37" s="633"/>
      <c r="AL37" s="633"/>
      <c r="AM37" s="633"/>
      <c r="AN37" s="151"/>
      <c r="AO37" s="625"/>
      <c r="AP37" s="131"/>
      <c r="AQ37" s="630" t="s">
        <v>56</v>
      </c>
      <c r="AR37" s="631"/>
      <c r="AS37" s="631"/>
      <c r="AT37" s="104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104">
        <v>6</v>
      </c>
      <c r="BT37" s="633"/>
      <c r="BU37" s="633"/>
      <c r="BV37" s="633"/>
      <c r="BW37" s="633"/>
      <c r="BX37" s="633"/>
      <c r="BY37" s="633"/>
      <c r="BZ37" s="633"/>
      <c r="CA37" s="633"/>
      <c r="CB37" s="633"/>
      <c r="CC37" s="130"/>
    </row>
    <row r="38" spans="1:81" ht="15" customHeight="1">
      <c r="A38" s="126"/>
      <c r="B38" s="630" t="s">
        <v>57</v>
      </c>
      <c r="C38" s="631"/>
      <c r="D38" s="631"/>
      <c r="E38" s="104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04"/>
      <c r="AE38" s="633"/>
      <c r="AF38" s="633"/>
      <c r="AG38" s="633"/>
      <c r="AH38" s="633"/>
      <c r="AI38" s="633"/>
      <c r="AJ38" s="633"/>
      <c r="AK38" s="633"/>
      <c r="AL38" s="633"/>
      <c r="AM38" s="633"/>
      <c r="AN38" s="151"/>
      <c r="AO38" s="625"/>
      <c r="AP38" s="131"/>
      <c r="AQ38" s="630" t="s">
        <v>57</v>
      </c>
      <c r="AR38" s="631"/>
      <c r="AS38" s="631"/>
      <c r="AT38" s="104"/>
      <c r="AU38" s="632"/>
      <c r="AV38" s="632"/>
      <c r="AW38" s="632"/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2"/>
      <c r="BI38" s="632"/>
      <c r="BJ38" s="632"/>
      <c r="BK38" s="632"/>
      <c r="BL38" s="632"/>
      <c r="BM38" s="632"/>
      <c r="BN38" s="632"/>
      <c r="BO38" s="632"/>
      <c r="BP38" s="632"/>
      <c r="BQ38" s="632"/>
      <c r="BR38" s="632"/>
      <c r="BS38" s="104"/>
      <c r="BT38" s="633"/>
      <c r="BU38" s="633"/>
      <c r="BV38" s="633"/>
      <c r="BW38" s="633"/>
      <c r="BX38" s="633"/>
      <c r="BY38" s="633"/>
      <c r="BZ38" s="633"/>
      <c r="CA38" s="633"/>
      <c r="CB38" s="633"/>
      <c r="CC38" s="130"/>
    </row>
    <row r="39" spans="1:81" ht="15" customHeight="1">
      <c r="A39" s="126"/>
      <c r="B39" s="630" t="s">
        <v>58</v>
      </c>
      <c r="C39" s="631"/>
      <c r="D39" s="631"/>
      <c r="E39" s="104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04"/>
      <c r="AE39" s="633"/>
      <c r="AF39" s="633"/>
      <c r="AG39" s="633"/>
      <c r="AH39" s="633"/>
      <c r="AI39" s="633"/>
      <c r="AJ39" s="633"/>
      <c r="AK39" s="633"/>
      <c r="AL39" s="633"/>
      <c r="AM39" s="633"/>
      <c r="AN39" s="151"/>
      <c r="AO39" s="625"/>
      <c r="AP39" s="131"/>
      <c r="AQ39" s="630" t="s">
        <v>58</v>
      </c>
      <c r="AR39" s="631"/>
      <c r="AS39" s="631"/>
      <c r="AT39" s="104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632"/>
      <c r="BR39" s="632"/>
      <c r="BS39" s="104"/>
      <c r="BT39" s="633"/>
      <c r="BU39" s="633"/>
      <c r="BV39" s="633"/>
      <c r="BW39" s="633"/>
      <c r="BX39" s="633"/>
      <c r="BY39" s="633"/>
      <c r="BZ39" s="633"/>
      <c r="CA39" s="633"/>
      <c r="CB39" s="633"/>
      <c r="CC39" s="130"/>
    </row>
    <row r="40" spans="1:81" ht="15" customHeight="1">
      <c r="A40" s="126"/>
      <c r="B40" s="630" t="s">
        <v>59</v>
      </c>
      <c r="C40" s="631"/>
      <c r="D40" s="631"/>
      <c r="E40" s="104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04"/>
      <c r="AE40" s="633"/>
      <c r="AF40" s="633"/>
      <c r="AG40" s="633"/>
      <c r="AH40" s="633"/>
      <c r="AI40" s="633"/>
      <c r="AJ40" s="633"/>
      <c r="AK40" s="633"/>
      <c r="AL40" s="633"/>
      <c r="AM40" s="633"/>
      <c r="AN40" s="151"/>
      <c r="AO40" s="625"/>
      <c r="AP40" s="131"/>
      <c r="AQ40" s="630" t="s">
        <v>59</v>
      </c>
      <c r="AR40" s="631"/>
      <c r="AS40" s="631"/>
      <c r="AT40" s="104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104"/>
      <c r="BT40" s="633"/>
      <c r="BU40" s="633"/>
      <c r="BV40" s="633"/>
      <c r="BW40" s="633"/>
      <c r="BX40" s="633"/>
      <c r="BY40" s="633"/>
      <c r="BZ40" s="633"/>
      <c r="CA40" s="633"/>
      <c r="CB40" s="633"/>
      <c r="CC40" s="130"/>
    </row>
    <row r="41" spans="1:81" ht="15" customHeight="1">
      <c r="A41" s="126"/>
      <c r="B41" s="630" t="s">
        <v>60</v>
      </c>
      <c r="C41" s="631"/>
      <c r="D41" s="631"/>
      <c r="E41" s="104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04"/>
      <c r="AE41" s="633"/>
      <c r="AF41" s="633"/>
      <c r="AG41" s="633"/>
      <c r="AH41" s="633"/>
      <c r="AI41" s="633"/>
      <c r="AJ41" s="633"/>
      <c r="AK41" s="633"/>
      <c r="AL41" s="633"/>
      <c r="AM41" s="633"/>
      <c r="AN41" s="151"/>
      <c r="AO41" s="625"/>
      <c r="AP41" s="131"/>
      <c r="AQ41" s="630" t="s">
        <v>60</v>
      </c>
      <c r="AR41" s="631"/>
      <c r="AS41" s="631"/>
      <c r="AT41" s="104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632"/>
      <c r="BR41" s="632"/>
      <c r="BS41" s="104"/>
      <c r="BT41" s="633"/>
      <c r="BU41" s="633"/>
      <c r="BV41" s="633"/>
      <c r="BW41" s="633"/>
      <c r="BX41" s="633"/>
      <c r="BY41" s="633"/>
      <c r="BZ41" s="633"/>
      <c r="CA41" s="633"/>
      <c r="CB41" s="633"/>
      <c r="CC41" s="130"/>
    </row>
    <row r="42" spans="1:81" ht="15" customHeight="1">
      <c r="A42" s="126"/>
      <c r="B42" s="630" t="s">
        <v>61</v>
      </c>
      <c r="C42" s="631"/>
      <c r="D42" s="631"/>
      <c r="E42" s="104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04"/>
      <c r="AE42" s="633"/>
      <c r="AF42" s="633"/>
      <c r="AG42" s="633"/>
      <c r="AH42" s="633"/>
      <c r="AI42" s="633"/>
      <c r="AJ42" s="633"/>
      <c r="AK42" s="633"/>
      <c r="AL42" s="633"/>
      <c r="AM42" s="633"/>
      <c r="AN42" s="151"/>
      <c r="AO42" s="625"/>
      <c r="AP42" s="131"/>
      <c r="AQ42" s="630" t="s">
        <v>61</v>
      </c>
      <c r="AR42" s="631"/>
      <c r="AS42" s="631"/>
      <c r="AT42" s="104"/>
      <c r="AU42" s="632"/>
      <c r="AV42" s="632"/>
      <c r="AW42" s="632"/>
      <c r="AX42" s="632"/>
      <c r="AY42" s="632"/>
      <c r="AZ42" s="632"/>
      <c r="BA42" s="632"/>
      <c r="BB42" s="632"/>
      <c r="BC42" s="632"/>
      <c r="BD42" s="632"/>
      <c r="BE42" s="632"/>
      <c r="BF42" s="632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104"/>
      <c r="BT42" s="633"/>
      <c r="BU42" s="633"/>
      <c r="BV42" s="633"/>
      <c r="BW42" s="633"/>
      <c r="BX42" s="633"/>
      <c r="BY42" s="633"/>
      <c r="BZ42" s="633"/>
      <c r="CA42" s="633"/>
      <c r="CB42" s="633"/>
      <c r="CC42" s="130"/>
    </row>
    <row r="43" spans="1:81" ht="15" customHeight="1">
      <c r="A43" s="126"/>
      <c r="B43" s="630" t="s">
        <v>62</v>
      </c>
      <c r="C43" s="631"/>
      <c r="D43" s="631"/>
      <c r="E43" s="104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104"/>
      <c r="AE43" s="633"/>
      <c r="AF43" s="633"/>
      <c r="AG43" s="633"/>
      <c r="AH43" s="633"/>
      <c r="AI43" s="633"/>
      <c r="AJ43" s="633"/>
      <c r="AK43" s="633"/>
      <c r="AL43" s="633"/>
      <c r="AM43" s="633"/>
      <c r="AN43" s="151"/>
      <c r="AO43" s="625"/>
      <c r="AP43" s="131"/>
      <c r="AQ43" s="630" t="s">
        <v>62</v>
      </c>
      <c r="AR43" s="631"/>
      <c r="AS43" s="631"/>
      <c r="AT43" s="104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104"/>
      <c r="BT43" s="633"/>
      <c r="BU43" s="633"/>
      <c r="BV43" s="633"/>
      <c r="BW43" s="633"/>
      <c r="BX43" s="633"/>
      <c r="BY43" s="633"/>
      <c r="BZ43" s="633"/>
      <c r="CA43" s="633"/>
      <c r="CB43" s="633"/>
      <c r="CC43" s="130"/>
    </row>
    <row r="44" spans="1:81" ht="15" customHeight="1">
      <c r="A44" s="126"/>
      <c r="B44" s="630" t="s">
        <v>63</v>
      </c>
      <c r="C44" s="631"/>
      <c r="D44" s="631"/>
      <c r="E44" s="104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04"/>
      <c r="AE44" s="633"/>
      <c r="AF44" s="633"/>
      <c r="AG44" s="633"/>
      <c r="AH44" s="633"/>
      <c r="AI44" s="633"/>
      <c r="AJ44" s="633"/>
      <c r="AK44" s="633"/>
      <c r="AL44" s="633"/>
      <c r="AM44" s="633"/>
      <c r="AN44" s="151"/>
      <c r="AO44" s="625"/>
      <c r="AP44" s="131"/>
      <c r="AQ44" s="630" t="s">
        <v>63</v>
      </c>
      <c r="AR44" s="631"/>
      <c r="AS44" s="631"/>
      <c r="AT44" s="104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104"/>
      <c r="BT44" s="633"/>
      <c r="BU44" s="633"/>
      <c r="BV44" s="633"/>
      <c r="BW44" s="633"/>
      <c r="BX44" s="633"/>
      <c r="BY44" s="633"/>
      <c r="BZ44" s="633"/>
      <c r="CA44" s="633"/>
      <c r="CB44" s="633"/>
      <c r="CC44" s="130"/>
    </row>
    <row r="45" spans="1:81" ht="15" customHeight="1">
      <c r="A45" s="126"/>
      <c r="B45" s="631">
        <v>10</v>
      </c>
      <c r="C45" s="631"/>
      <c r="D45" s="631"/>
      <c r="E45" s="104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04"/>
      <c r="AE45" s="633"/>
      <c r="AF45" s="633"/>
      <c r="AG45" s="633"/>
      <c r="AH45" s="633"/>
      <c r="AI45" s="633"/>
      <c r="AJ45" s="633"/>
      <c r="AK45" s="633"/>
      <c r="AL45" s="633"/>
      <c r="AM45" s="633"/>
      <c r="AN45" s="151"/>
      <c r="AO45" s="625"/>
      <c r="AP45" s="131"/>
      <c r="AQ45" s="631">
        <v>10</v>
      </c>
      <c r="AR45" s="631"/>
      <c r="AS45" s="631"/>
      <c r="AT45" s="104"/>
      <c r="AU45" s="632"/>
      <c r="AV45" s="632"/>
      <c r="AW45" s="632"/>
      <c r="AX45" s="632"/>
      <c r="AY45" s="632"/>
      <c r="AZ45" s="632"/>
      <c r="BA45" s="632"/>
      <c r="BB45" s="632"/>
      <c r="BC45" s="632"/>
      <c r="BD45" s="632"/>
      <c r="BE45" s="632"/>
      <c r="BF45" s="632"/>
      <c r="BG45" s="632"/>
      <c r="BH45" s="632"/>
      <c r="BI45" s="632"/>
      <c r="BJ45" s="632"/>
      <c r="BK45" s="632"/>
      <c r="BL45" s="632"/>
      <c r="BM45" s="632"/>
      <c r="BN45" s="632"/>
      <c r="BO45" s="632"/>
      <c r="BP45" s="632"/>
      <c r="BQ45" s="632"/>
      <c r="BR45" s="632"/>
      <c r="BS45" s="104"/>
      <c r="BT45" s="633"/>
      <c r="BU45" s="633"/>
      <c r="BV45" s="633"/>
      <c r="BW45" s="633"/>
      <c r="BX45" s="633"/>
      <c r="BY45" s="633"/>
      <c r="BZ45" s="633"/>
      <c r="CA45" s="633"/>
      <c r="CB45" s="633"/>
      <c r="CC45" s="130"/>
    </row>
    <row r="46" spans="1:81" ht="15" customHeight="1">
      <c r="A46" s="126"/>
      <c r="B46" s="631">
        <v>11</v>
      </c>
      <c r="C46" s="631"/>
      <c r="D46" s="631"/>
      <c r="E46" s="104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04"/>
      <c r="AE46" s="633"/>
      <c r="AF46" s="633"/>
      <c r="AG46" s="633"/>
      <c r="AH46" s="633"/>
      <c r="AI46" s="633"/>
      <c r="AJ46" s="633"/>
      <c r="AK46" s="633"/>
      <c r="AL46" s="633"/>
      <c r="AM46" s="633"/>
      <c r="AN46" s="151"/>
      <c r="AO46" s="625"/>
      <c r="AP46" s="131"/>
      <c r="AQ46" s="631">
        <v>11</v>
      </c>
      <c r="AR46" s="631"/>
      <c r="AS46" s="631"/>
      <c r="AT46" s="104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104"/>
      <c r="BT46" s="633"/>
      <c r="BU46" s="633"/>
      <c r="BV46" s="633"/>
      <c r="BW46" s="633"/>
      <c r="BX46" s="633"/>
      <c r="BY46" s="633"/>
      <c r="BZ46" s="633"/>
      <c r="CA46" s="633"/>
      <c r="CB46" s="633"/>
      <c r="CC46" s="130"/>
    </row>
    <row r="47" spans="1:81" ht="15" customHeight="1">
      <c r="A47" s="126"/>
      <c r="B47" s="631">
        <v>12</v>
      </c>
      <c r="C47" s="631"/>
      <c r="D47" s="631"/>
      <c r="E47" s="104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04"/>
      <c r="AE47" s="633"/>
      <c r="AF47" s="633"/>
      <c r="AG47" s="633"/>
      <c r="AH47" s="633"/>
      <c r="AI47" s="633"/>
      <c r="AJ47" s="633"/>
      <c r="AK47" s="633"/>
      <c r="AL47" s="633"/>
      <c r="AM47" s="633"/>
      <c r="AN47" s="151"/>
      <c r="AO47" s="625"/>
      <c r="AP47" s="131"/>
      <c r="AQ47" s="631">
        <v>12</v>
      </c>
      <c r="AR47" s="631"/>
      <c r="AS47" s="631"/>
      <c r="AT47" s="104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32"/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104"/>
      <c r="BT47" s="633"/>
      <c r="BU47" s="633"/>
      <c r="BV47" s="633"/>
      <c r="BW47" s="633"/>
      <c r="BX47" s="633"/>
      <c r="BY47" s="633"/>
      <c r="BZ47" s="633"/>
      <c r="CA47" s="633"/>
      <c r="CB47" s="633"/>
      <c r="CC47" s="130"/>
    </row>
    <row r="48" spans="1:81" ht="15" customHeight="1">
      <c r="A48" s="126"/>
      <c r="B48" s="631">
        <v>13</v>
      </c>
      <c r="C48" s="631"/>
      <c r="D48" s="631"/>
      <c r="E48" s="104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04"/>
      <c r="AE48" s="633"/>
      <c r="AF48" s="633"/>
      <c r="AG48" s="633"/>
      <c r="AH48" s="633"/>
      <c r="AI48" s="633"/>
      <c r="AJ48" s="633"/>
      <c r="AK48" s="633"/>
      <c r="AL48" s="633"/>
      <c r="AM48" s="633"/>
      <c r="AN48" s="151"/>
      <c r="AO48" s="625"/>
      <c r="AP48" s="131"/>
      <c r="AQ48" s="631">
        <v>13</v>
      </c>
      <c r="AR48" s="631"/>
      <c r="AS48" s="631"/>
      <c r="AT48" s="104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104"/>
      <c r="BT48" s="633"/>
      <c r="BU48" s="633"/>
      <c r="BV48" s="633"/>
      <c r="BW48" s="633"/>
      <c r="BX48" s="633"/>
      <c r="BY48" s="633"/>
      <c r="BZ48" s="633"/>
      <c r="CA48" s="633"/>
      <c r="CB48" s="633"/>
      <c r="CC48" s="130"/>
    </row>
    <row r="49" spans="1:81" ht="15" customHeight="1">
      <c r="A49" s="126"/>
      <c r="B49" s="631">
        <v>14</v>
      </c>
      <c r="C49" s="631"/>
      <c r="D49" s="631"/>
      <c r="E49" s="104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104"/>
      <c r="AE49" s="633"/>
      <c r="AF49" s="633"/>
      <c r="AG49" s="633"/>
      <c r="AH49" s="633"/>
      <c r="AI49" s="633"/>
      <c r="AJ49" s="633"/>
      <c r="AK49" s="633"/>
      <c r="AL49" s="633"/>
      <c r="AM49" s="633"/>
      <c r="AN49" s="151"/>
      <c r="AO49" s="625"/>
      <c r="AP49" s="131"/>
      <c r="AQ49" s="631">
        <v>14</v>
      </c>
      <c r="AR49" s="631"/>
      <c r="AS49" s="631"/>
      <c r="AT49" s="104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104"/>
      <c r="BT49" s="633"/>
      <c r="BU49" s="633"/>
      <c r="BV49" s="633"/>
      <c r="BW49" s="633"/>
      <c r="BX49" s="633"/>
      <c r="BY49" s="633"/>
      <c r="BZ49" s="633"/>
      <c r="CA49" s="633"/>
      <c r="CB49" s="633"/>
      <c r="CC49" s="130"/>
    </row>
    <row r="50" spans="1:81" ht="15" customHeight="1">
      <c r="A50" s="126"/>
      <c r="B50" s="631">
        <v>15</v>
      </c>
      <c r="C50" s="631"/>
      <c r="D50" s="631"/>
      <c r="E50" s="104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04"/>
      <c r="AE50" s="633"/>
      <c r="AF50" s="633"/>
      <c r="AG50" s="633"/>
      <c r="AH50" s="633"/>
      <c r="AI50" s="633"/>
      <c r="AJ50" s="633"/>
      <c r="AK50" s="633"/>
      <c r="AL50" s="633"/>
      <c r="AM50" s="633"/>
      <c r="AN50" s="151"/>
      <c r="AO50" s="625"/>
      <c r="AP50" s="131"/>
      <c r="AQ50" s="631">
        <v>15</v>
      </c>
      <c r="AR50" s="631"/>
      <c r="AS50" s="631"/>
      <c r="AT50" s="104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104"/>
      <c r="BT50" s="633"/>
      <c r="BU50" s="633"/>
      <c r="BV50" s="633"/>
      <c r="BW50" s="633"/>
      <c r="BX50" s="633"/>
      <c r="BY50" s="633"/>
      <c r="BZ50" s="633"/>
      <c r="CA50" s="633"/>
      <c r="CB50" s="633"/>
      <c r="CC50" s="130"/>
    </row>
    <row r="51" spans="1:81" ht="15" customHeight="1">
      <c r="A51" s="126"/>
      <c r="B51" s="631">
        <v>16</v>
      </c>
      <c r="C51" s="631"/>
      <c r="D51" s="631"/>
      <c r="E51" s="104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104"/>
      <c r="AE51" s="633"/>
      <c r="AF51" s="633"/>
      <c r="AG51" s="633"/>
      <c r="AH51" s="633"/>
      <c r="AI51" s="633"/>
      <c r="AJ51" s="633"/>
      <c r="AK51" s="633"/>
      <c r="AL51" s="633"/>
      <c r="AM51" s="633"/>
      <c r="AN51" s="151"/>
      <c r="AO51" s="625"/>
      <c r="AP51" s="131"/>
      <c r="AQ51" s="631">
        <v>16</v>
      </c>
      <c r="AR51" s="631"/>
      <c r="AS51" s="631"/>
      <c r="AT51" s="104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104"/>
      <c r="BT51" s="633"/>
      <c r="BU51" s="633"/>
      <c r="BV51" s="633"/>
      <c r="BW51" s="633"/>
      <c r="BX51" s="633"/>
      <c r="BY51" s="633"/>
      <c r="BZ51" s="633"/>
      <c r="CA51" s="633"/>
      <c r="CB51" s="633"/>
      <c r="CC51" s="130"/>
    </row>
    <row r="52" spans="1:81" ht="15" customHeight="1">
      <c r="A52" s="126"/>
      <c r="B52" s="631">
        <v>17</v>
      </c>
      <c r="C52" s="631"/>
      <c r="D52" s="631"/>
      <c r="E52" s="104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04"/>
      <c r="AE52" s="633"/>
      <c r="AF52" s="633"/>
      <c r="AG52" s="633"/>
      <c r="AH52" s="633"/>
      <c r="AI52" s="633"/>
      <c r="AJ52" s="633"/>
      <c r="AK52" s="633"/>
      <c r="AL52" s="633"/>
      <c r="AM52" s="633"/>
      <c r="AN52" s="151"/>
      <c r="AO52" s="625"/>
      <c r="AP52" s="131"/>
      <c r="AQ52" s="631">
        <v>17</v>
      </c>
      <c r="AR52" s="631"/>
      <c r="AS52" s="631"/>
      <c r="AT52" s="104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104"/>
      <c r="BT52" s="633"/>
      <c r="BU52" s="633"/>
      <c r="BV52" s="633"/>
      <c r="BW52" s="633"/>
      <c r="BX52" s="633"/>
      <c r="BY52" s="633"/>
      <c r="BZ52" s="633"/>
      <c r="CA52" s="633"/>
      <c r="CB52" s="633"/>
      <c r="CC52" s="130"/>
    </row>
    <row r="53" spans="1:81" ht="15" customHeight="1">
      <c r="A53" s="126"/>
      <c r="B53" s="631">
        <v>18</v>
      </c>
      <c r="C53" s="631"/>
      <c r="D53" s="631"/>
      <c r="E53" s="104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104"/>
      <c r="AE53" s="633"/>
      <c r="AF53" s="633"/>
      <c r="AG53" s="633"/>
      <c r="AH53" s="633"/>
      <c r="AI53" s="633"/>
      <c r="AJ53" s="633"/>
      <c r="AK53" s="633"/>
      <c r="AL53" s="633"/>
      <c r="AM53" s="633"/>
      <c r="AN53" s="151"/>
      <c r="AO53" s="625"/>
      <c r="AP53" s="131"/>
      <c r="AQ53" s="631">
        <v>18</v>
      </c>
      <c r="AR53" s="631"/>
      <c r="AS53" s="631"/>
      <c r="AT53" s="104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104"/>
      <c r="BT53" s="633"/>
      <c r="BU53" s="633"/>
      <c r="BV53" s="633"/>
      <c r="BW53" s="633"/>
      <c r="BX53" s="633"/>
      <c r="BY53" s="633"/>
      <c r="BZ53" s="633"/>
      <c r="CA53" s="633"/>
      <c r="CB53" s="633"/>
      <c r="CC53" s="130"/>
    </row>
    <row r="54" spans="1:81" ht="15" customHeight="1">
      <c r="A54" s="126"/>
      <c r="B54" s="631">
        <v>19</v>
      </c>
      <c r="C54" s="631"/>
      <c r="D54" s="631"/>
      <c r="E54" s="104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04"/>
      <c r="AE54" s="633"/>
      <c r="AF54" s="633"/>
      <c r="AG54" s="633"/>
      <c r="AH54" s="633"/>
      <c r="AI54" s="633"/>
      <c r="AJ54" s="633"/>
      <c r="AK54" s="633"/>
      <c r="AL54" s="633"/>
      <c r="AM54" s="633"/>
      <c r="AN54" s="151"/>
      <c r="AO54" s="625"/>
      <c r="AP54" s="131"/>
      <c r="AQ54" s="631">
        <v>19</v>
      </c>
      <c r="AR54" s="631"/>
      <c r="AS54" s="631"/>
      <c r="AT54" s="104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104"/>
      <c r="BT54" s="633"/>
      <c r="BU54" s="633"/>
      <c r="BV54" s="633"/>
      <c r="BW54" s="633"/>
      <c r="BX54" s="633"/>
      <c r="BY54" s="633"/>
      <c r="BZ54" s="633"/>
      <c r="CA54" s="633"/>
      <c r="CB54" s="633"/>
      <c r="CC54" s="130"/>
    </row>
    <row r="55" spans="1:81" ht="15" customHeight="1">
      <c r="A55" s="126"/>
      <c r="B55" s="631">
        <v>20</v>
      </c>
      <c r="C55" s="631"/>
      <c r="D55" s="631"/>
      <c r="E55" s="104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104"/>
      <c r="AE55" s="633"/>
      <c r="AF55" s="633"/>
      <c r="AG55" s="633"/>
      <c r="AH55" s="633"/>
      <c r="AI55" s="633"/>
      <c r="AJ55" s="633"/>
      <c r="AK55" s="633"/>
      <c r="AL55" s="633"/>
      <c r="AM55" s="633"/>
      <c r="AN55" s="151"/>
      <c r="AO55" s="625"/>
      <c r="AP55" s="131"/>
      <c r="AQ55" s="631">
        <v>20</v>
      </c>
      <c r="AR55" s="631"/>
      <c r="AS55" s="631"/>
      <c r="AT55" s="104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104"/>
      <c r="BT55" s="633"/>
      <c r="BU55" s="633"/>
      <c r="BV55" s="633"/>
      <c r="BW55" s="633"/>
      <c r="BX55" s="633"/>
      <c r="BY55" s="633"/>
      <c r="BZ55" s="633"/>
      <c r="CA55" s="633"/>
      <c r="CB55" s="633"/>
      <c r="CC55" s="130"/>
    </row>
    <row r="56" spans="1:81" ht="15" customHeight="1">
      <c r="A56" s="126"/>
      <c r="B56" s="631">
        <v>21</v>
      </c>
      <c r="C56" s="631"/>
      <c r="D56" s="631"/>
      <c r="E56" s="104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04"/>
      <c r="AE56" s="633"/>
      <c r="AF56" s="633"/>
      <c r="AG56" s="633"/>
      <c r="AH56" s="633"/>
      <c r="AI56" s="633"/>
      <c r="AJ56" s="633"/>
      <c r="AK56" s="633"/>
      <c r="AL56" s="633"/>
      <c r="AM56" s="633"/>
      <c r="AN56" s="151"/>
      <c r="AO56" s="625"/>
      <c r="AP56" s="131"/>
      <c r="AQ56" s="631">
        <v>21</v>
      </c>
      <c r="AR56" s="631"/>
      <c r="AS56" s="631"/>
      <c r="AT56" s="104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104"/>
      <c r="BT56" s="633"/>
      <c r="BU56" s="633"/>
      <c r="BV56" s="633"/>
      <c r="BW56" s="633"/>
      <c r="BX56" s="633"/>
      <c r="BY56" s="633"/>
      <c r="BZ56" s="633"/>
      <c r="CA56" s="633"/>
      <c r="CB56" s="633"/>
      <c r="CC56" s="130"/>
    </row>
    <row r="57" spans="1:81" ht="15" customHeight="1">
      <c r="A57" s="126"/>
      <c r="B57" s="631">
        <v>22</v>
      </c>
      <c r="C57" s="631"/>
      <c r="D57" s="631"/>
      <c r="E57" s="104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04"/>
      <c r="AE57" s="633"/>
      <c r="AF57" s="633"/>
      <c r="AG57" s="633"/>
      <c r="AH57" s="633"/>
      <c r="AI57" s="633"/>
      <c r="AJ57" s="633"/>
      <c r="AK57" s="633"/>
      <c r="AL57" s="633"/>
      <c r="AM57" s="633"/>
      <c r="AN57" s="151"/>
      <c r="AO57" s="625"/>
      <c r="AP57" s="131"/>
      <c r="AQ57" s="631">
        <v>22</v>
      </c>
      <c r="AR57" s="631"/>
      <c r="AS57" s="631"/>
      <c r="AT57" s="104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104"/>
      <c r="BT57" s="633"/>
      <c r="BU57" s="633"/>
      <c r="BV57" s="633"/>
      <c r="BW57" s="633"/>
      <c r="BX57" s="633"/>
      <c r="BY57" s="633"/>
      <c r="BZ57" s="633"/>
      <c r="CA57" s="633"/>
      <c r="CB57" s="633"/>
      <c r="CC57" s="130"/>
    </row>
    <row r="58" spans="1:81" ht="15" customHeight="1">
      <c r="A58" s="126"/>
      <c r="B58" s="631">
        <v>23</v>
      </c>
      <c r="C58" s="631"/>
      <c r="D58" s="631"/>
      <c r="E58" s="104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04"/>
      <c r="AE58" s="633"/>
      <c r="AF58" s="633"/>
      <c r="AG58" s="633"/>
      <c r="AH58" s="633"/>
      <c r="AI58" s="633"/>
      <c r="AJ58" s="633"/>
      <c r="AK58" s="633"/>
      <c r="AL58" s="633"/>
      <c r="AM58" s="633"/>
      <c r="AN58" s="151"/>
      <c r="AO58" s="625"/>
      <c r="AP58" s="131"/>
      <c r="AQ58" s="631">
        <v>23</v>
      </c>
      <c r="AR58" s="631"/>
      <c r="AS58" s="631"/>
      <c r="AT58" s="104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104"/>
      <c r="BT58" s="633"/>
      <c r="BU58" s="633"/>
      <c r="BV58" s="633"/>
      <c r="BW58" s="633"/>
      <c r="BX58" s="633"/>
      <c r="BY58" s="633"/>
      <c r="BZ58" s="633"/>
      <c r="CA58" s="633"/>
      <c r="CB58" s="633"/>
      <c r="CC58" s="130"/>
    </row>
    <row r="59" spans="1:81" ht="15" customHeight="1">
      <c r="A59" s="126"/>
      <c r="B59" s="631">
        <v>24</v>
      </c>
      <c r="C59" s="631"/>
      <c r="D59" s="631"/>
      <c r="E59" s="104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104"/>
      <c r="AE59" s="633"/>
      <c r="AF59" s="633"/>
      <c r="AG59" s="633"/>
      <c r="AH59" s="633"/>
      <c r="AI59" s="633"/>
      <c r="AJ59" s="633"/>
      <c r="AK59" s="633"/>
      <c r="AL59" s="633"/>
      <c r="AM59" s="633"/>
      <c r="AN59" s="151"/>
      <c r="AO59" s="625"/>
      <c r="AP59" s="131"/>
      <c r="AQ59" s="631">
        <v>24</v>
      </c>
      <c r="AR59" s="631"/>
      <c r="AS59" s="631"/>
      <c r="AT59" s="104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104"/>
      <c r="BT59" s="633"/>
      <c r="BU59" s="633"/>
      <c r="BV59" s="633"/>
      <c r="BW59" s="633"/>
      <c r="BX59" s="633"/>
      <c r="BY59" s="633"/>
      <c r="BZ59" s="633"/>
      <c r="CA59" s="633"/>
      <c r="CB59" s="633"/>
      <c r="CC59" s="130"/>
    </row>
    <row r="60" spans="1:81" ht="15" customHeight="1">
      <c r="A60" s="126"/>
      <c r="B60" s="631">
        <v>25</v>
      </c>
      <c r="C60" s="631"/>
      <c r="D60" s="631"/>
      <c r="E60" s="104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04"/>
      <c r="AE60" s="633"/>
      <c r="AF60" s="633"/>
      <c r="AG60" s="633"/>
      <c r="AH60" s="633"/>
      <c r="AI60" s="633"/>
      <c r="AJ60" s="633"/>
      <c r="AK60" s="633"/>
      <c r="AL60" s="633"/>
      <c r="AM60" s="633"/>
      <c r="AN60" s="151"/>
      <c r="AO60" s="625"/>
      <c r="AP60" s="131"/>
      <c r="AQ60" s="631">
        <v>25</v>
      </c>
      <c r="AR60" s="631"/>
      <c r="AS60" s="631"/>
      <c r="AT60" s="104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104"/>
      <c r="BT60" s="633"/>
      <c r="BU60" s="633"/>
      <c r="BV60" s="633"/>
      <c r="BW60" s="633"/>
      <c r="BX60" s="633"/>
      <c r="BY60" s="633"/>
      <c r="BZ60" s="633"/>
      <c r="CA60" s="633"/>
      <c r="CB60" s="633"/>
      <c r="CC60" s="130"/>
    </row>
    <row r="61" spans="1:81" ht="15" customHeight="1">
      <c r="A61" s="126"/>
      <c r="B61" s="631">
        <v>26</v>
      </c>
      <c r="C61" s="631"/>
      <c r="D61" s="631"/>
      <c r="E61" s="104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04"/>
      <c r="AE61" s="633"/>
      <c r="AF61" s="633"/>
      <c r="AG61" s="633"/>
      <c r="AH61" s="633"/>
      <c r="AI61" s="633"/>
      <c r="AJ61" s="633"/>
      <c r="AK61" s="633"/>
      <c r="AL61" s="633"/>
      <c r="AM61" s="633"/>
      <c r="AN61" s="151"/>
      <c r="AO61" s="625"/>
      <c r="AP61" s="131"/>
      <c r="AQ61" s="631">
        <v>26</v>
      </c>
      <c r="AR61" s="631"/>
      <c r="AS61" s="631"/>
      <c r="AT61" s="104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104"/>
      <c r="BT61" s="633"/>
      <c r="BU61" s="633"/>
      <c r="BV61" s="633"/>
      <c r="BW61" s="633"/>
      <c r="BX61" s="633"/>
      <c r="BY61" s="633"/>
      <c r="BZ61" s="633"/>
      <c r="CA61" s="633"/>
      <c r="CB61" s="633"/>
      <c r="CC61" s="130"/>
    </row>
    <row r="62" spans="1:81" ht="15" customHeight="1">
      <c r="A62" s="126"/>
      <c r="B62" s="631">
        <v>27</v>
      </c>
      <c r="C62" s="631"/>
      <c r="D62" s="631"/>
      <c r="E62" s="104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104"/>
      <c r="AE62" s="633"/>
      <c r="AF62" s="633"/>
      <c r="AG62" s="633"/>
      <c r="AH62" s="633"/>
      <c r="AI62" s="633"/>
      <c r="AJ62" s="633"/>
      <c r="AK62" s="633"/>
      <c r="AL62" s="633"/>
      <c r="AM62" s="633"/>
      <c r="AN62" s="151"/>
      <c r="AO62" s="625"/>
      <c r="AP62" s="131"/>
      <c r="AQ62" s="631">
        <v>27</v>
      </c>
      <c r="AR62" s="631"/>
      <c r="AS62" s="631"/>
      <c r="AT62" s="104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104"/>
      <c r="BT62" s="633"/>
      <c r="BU62" s="633"/>
      <c r="BV62" s="633"/>
      <c r="BW62" s="633"/>
      <c r="BX62" s="633"/>
      <c r="BY62" s="633"/>
      <c r="BZ62" s="633"/>
      <c r="CA62" s="633"/>
      <c r="CB62" s="633"/>
      <c r="CC62" s="130"/>
    </row>
    <row r="63" spans="1:81" ht="15" customHeight="1">
      <c r="A63" s="126"/>
      <c r="B63" s="631">
        <v>28</v>
      </c>
      <c r="C63" s="631"/>
      <c r="D63" s="631"/>
      <c r="E63" s="104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04"/>
      <c r="AE63" s="633"/>
      <c r="AF63" s="633"/>
      <c r="AG63" s="633"/>
      <c r="AH63" s="633"/>
      <c r="AI63" s="633"/>
      <c r="AJ63" s="633"/>
      <c r="AK63" s="633"/>
      <c r="AL63" s="633"/>
      <c r="AM63" s="633"/>
      <c r="AN63" s="151"/>
      <c r="AO63" s="625"/>
      <c r="AP63" s="131"/>
      <c r="AQ63" s="631">
        <v>28</v>
      </c>
      <c r="AR63" s="631"/>
      <c r="AS63" s="631"/>
      <c r="AT63" s="104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104"/>
      <c r="BT63" s="633"/>
      <c r="BU63" s="633"/>
      <c r="BV63" s="633"/>
      <c r="BW63" s="633"/>
      <c r="BX63" s="633"/>
      <c r="BY63" s="633"/>
      <c r="BZ63" s="633"/>
      <c r="CA63" s="633"/>
      <c r="CB63" s="633"/>
      <c r="CC63" s="130"/>
    </row>
    <row r="64" spans="1:81" ht="15" customHeight="1">
      <c r="A64" s="126"/>
      <c r="B64" s="631">
        <v>29</v>
      </c>
      <c r="C64" s="631"/>
      <c r="D64" s="631"/>
      <c r="E64" s="104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04"/>
      <c r="AE64" s="633"/>
      <c r="AF64" s="633"/>
      <c r="AG64" s="633"/>
      <c r="AH64" s="633"/>
      <c r="AI64" s="633"/>
      <c r="AJ64" s="633"/>
      <c r="AK64" s="633"/>
      <c r="AL64" s="633"/>
      <c r="AM64" s="633"/>
      <c r="AN64" s="151"/>
      <c r="AO64" s="625"/>
      <c r="AP64" s="131"/>
      <c r="AQ64" s="631">
        <v>29</v>
      </c>
      <c r="AR64" s="631"/>
      <c r="AS64" s="631"/>
      <c r="AT64" s="104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104"/>
      <c r="BT64" s="633"/>
      <c r="BU64" s="633"/>
      <c r="BV64" s="633"/>
      <c r="BW64" s="633"/>
      <c r="BX64" s="633"/>
      <c r="BY64" s="633"/>
      <c r="BZ64" s="633"/>
      <c r="CA64" s="633"/>
      <c r="CB64" s="633"/>
      <c r="CC64" s="130"/>
    </row>
    <row r="65" spans="1:81" ht="15" customHeight="1">
      <c r="A65" s="126"/>
      <c r="B65" s="631">
        <v>30</v>
      </c>
      <c r="C65" s="631"/>
      <c r="D65" s="631"/>
      <c r="E65" s="104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104"/>
      <c r="AE65" s="633"/>
      <c r="AF65" s="633"/>
      <c r="AG65" s="633"/>
      <c r="AH65" s="633"/>
      <c r="AI65" s="633"/>
      <c r="AJ65" s="633"/>
      <c r="AK65" s="633"/>
      <c r="AL65" s="633"/>
      <c r="AM65" s="633"/>
      <c r="AN65" s="151"/>
      <c r="AO65" s="626"/>
      <c r="AP65" s="131"/>
      <c r="AQ65" s="631">
        <v>30</v>
      </c>
      <c r="AR65" s="631"/>
      <c r="AS65" s="631"/>
      <c r="AT65" s="104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104"/>
      <c r="BT65" s="633"/>
      <c r="BU65" s="633"/>
      <c r="BV65" s="633"/>
      <c r="BW65" s="633"/>
      <c r="BX65" s="633"/>
      <c r="BY65" s="633"/>
      <c r="BZ65" s="633"/>
      <c r="CA65" s="633"/>
      <c r="CB65" s="633"/>
      <c r="CC65" s="130"/>
    </row>
    <row r="66" spans="1:81" ht="3.75" customHeight="1">
      <c r="A66" s="126"/>
      <c r="B66" s="152"/>
      <c r="C66" s="152"/>
      <c r="D66" s="15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0"/>
    </row>
    <row r="67" spans="1:81" ht="15" customHeight="1">
      <c r="A67" s="126"/>
      <c r="B67" s="543" t="str">
        <f>'Anexo IV'!B49:AU49</f>
        <v>Guarulhos</v>
      </c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3"/>
      <c r="BG67" s="543"/>
      <c r="BH67" s="543"/>
      <c r="BI67" s="543"/>
      <c r="BJ67" s="543"/>
      <c r="BK67" s="543"/>
      <c r="BL67" s="543"/>
      <c r="BM67" s="543"/>
      <c r="BN67" s="543"/>
      <c r="BO67" s="543"/>
      <c r="BP67" s="543"/>
      <c r="BQ67" s="543"/>
      <c r="BR67" s="543"/>
      <c r="BS67" s="543"/>
      <c r="BT67" s="543"/>
      <c r="BU67" s="543"/>
      <c r="BV67" s="543"/>
      <c r="BW67" s="543"/>
      <c r="BX67" s="543"/>
      <c r="BY67" s="543"/>
      <c r="BZ67" s="543"/>
      <c r="CA67" s="543"/>
      <c r="CB67" s="543"/>
      <c r="CC67" s="130"/>
    </row>
    <row r="68" spans="1:81" ht="30" customHeight="1">
      <c r="A68" s="126"/>
      <c r="B68" s="103"/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8"/>
      <c r="AM68" s="628"/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628"/>
      <c r="BA68" s="628"/>
      <c r="BB68" s="628"/>
      <c r="BC68" s="628"/>
      <c r="BD68" s="628"/>
      <c r="BE68" s="628"/>
      <c r="BF68" s="628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30"/>
    </row>
    <row r="69" spans="1:83" ht="15">
      <c r="A69" s="126"/>
      <c r="B69" s="238"/>
      <c r="C69" s="238"/>
      <c r="D69" s="23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550" t="s">
        <v>81</v>
      </c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130"/>
      <c r="CE69" s="125" t="str">
        <f>W69</f>
        <v>Diretor/Coordenador Pedagógico</v>
      </c>
    </row>
    <row r="70" spans="1:81" ht="15">
      <c r="A70" s="126"/>
      <c r="B70" s="551" t="s">
        <v>138</v>
      </c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130"/>
    </row>
    <row r="71" spans="1:83" ht="15">
      <c r="A71" s="126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543" t="s">
        <v>15</v>
      </c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  <c r="AT71" s="543"/>
      <c r="AU71" s="543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30"/>
      <c r="CE71" s="125" t="str">
        <f>X71</f>
        <v>RG.:</v>
      </c>
    </row>
    <row r="72" spans="1:81" ht="15.75" thickBot="1">
      <c r="A72" s="127"/>
      <c r="B72" s="153"/>
      <c r="C72" s="153"/>
      <c r="D72" s="153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9"/>
    </row>
    <row r="73" spans="1:81" ht="15">
      <c r="A73" s="154"/>
      <c r="B73" s="155"/>
      <c r="C73" s="155"/>
      <c r="D73" s="155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</row>
    <row r="74" spans="1:81" ht="15">
      <c r="A74" s="154"/>
      <c r="B74" s="155"/>
      <c r="C74" s="155"/>
      <c r="D74" s="155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</row>
    <row r="75" spans="1:81" ht="15">
      <c r="A75" s="154"/>
      <c r="B75" s="155"/>
      <c r="C75" s="155"/>
      <c r="D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</row>
    <row r="76" spans="1:81" ht="15">
      <c r="A76" s="154"/>
      <c r="B76" s="155"/>
      <c r="C76" s="155"/>
      <c r="D76" s="155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</row>
    <row r="77" spans="1:81" ht="15">
      <c r="A77" s="154"/>
      <c r="B77" s="155"/>
      <c r="C77" s="155"/>
      <c r="D77" s="155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</row>
    <row r="78" spans="1:81" ht="15">
      <c r="A78" s="154"/>
      <c r="B78" s="155"/>
      <c r="C78" s="155"/>
      <c r="D78" s="155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</row>
    <row r="79" spans="2:4" ht="15">
      <c r="B79" s="109"/>
      <c r="C79" s="109"/>
      <c r="D79" s="109"/>
    </row>
    <row r="80" spans="2:4" ht="15">
      <c r="B80" s="109"/>
      <c r="C80" s="109"/>
      <c r="D80" s="109"/>
    </row>
    <row r="81" spans="2:4" ht="15">
      <c r="B81" s="109"/>
      <c r="C81" s="109"/>
      <c r="D81" s="109"/>
    </row>
    <row r="82" spans="2:4" ht="15">
      <c r="B82" s="109"/>
      <c r="C82" s="109"/>
      <c r="D82" s="109"/>
    </row>
    <row r="83" spans="2:4" ht="15">
      <c r="B83" s="109"/>
      <c r="C83" s="109"/>
      <c r="D83" s="109"/>
    </row>
    <row r="84" spans="2:4" ht="15">
      <c r="B84" s="109"/>
      <c r="C84" s="109"/>
      <c r="D84" s="109"/>
    </row>
    <row r="85" spans="2:4" ht="15">
      <c r="B85" s="109"/>
      <c r="C85" s="109"/>
      <c r="D85" s="109"/>
    </row>
    <row r="86" spans="2:4" ht="15">
      <c r="B86" s="109"/>
      <c r="C86" s="109"/>
      <c r="D86" s="109"/>
    </row>
    <row r="87" spans="2:4" ht="15">
      <c r="B87" s="109"/>
      <c r="C87" s="109"/>
      <c r="D87" s="109"/>
    </row>
    <row r="88" spans="2:4" ht="15">
      <c r="B88" s="109"/>
      <c r="C88" s="109"/>
      <c r="D88" s="109"/>
    </row>
    <row r="89" spans="2:4" ht="15">
      <c r="B89" s="109"/>
      <c r="C89" s="109"/>
      <c r="D89" s="109"/>
    </row>
    <row r="90" spans="2:4" ht="15">
      <c r="B90" s="109"/>
      <c r="C90" s="109"/>
      <c r="D90" s="109"/>
    </row>
    <row r="91" spans="2:4" ht="15">
      <c r="B91" s="109"/>
      <c r="C91" s="109"/>
      <c r="D91" s="109"/>
    </row>
    <row r="92" spans="2:4" ht="15">
      <c r="B92" s="109"/>
      <c r="C92" s="109"/>
      <c r="D92" s="109"/>
    </row>
    <row r="93" spans="2:4" ht="15">
      <c r="B93" s="109"/>
      <c r="C93" s="109"/>
      <c r="D93" s="109"/>
    </row>
    <row r="94" spans="2:4" ht="15">
      <c r="B94" s="109"/>
      <c r="C94" s="109"/>
      <c r="D94" s="109"/>
    </row>
    <row r="95" spans="2:4" ht="15">
      <c r="B95" s="109"/>
      <c r="C95" s="109"/>
      <c r="D95" s="109"/>
    </row>
    <row r="96" spans="2:4" ht="15">
      <c r="B96" s="109"/>
      <c r="C96" s="109"/>
      <c r="D96" s="109"/>
    </row>
    <row r="97" spans="2:4" ht="15">
      <c r="B97" s="109"/>
      <c r="C97" s="109"/>
      <c r="D97" s="109"/>
    </row>
    <row r="98" spans="2:4" ht="15">
      <c r="B98" s="109"/>
      <c r="C98" s="109"/>
      <c r="D98" s="109"/>
    </row>
    <row r="99" spans="2:4" ht="15">
      <c r="B99" s="109"/>
      <c r="C99" s="109"/>
      <c r="D99" s="109"/>
    </row>
    <row r="100" spans="2:4" ht="15">
      <c r="B100" s="109"/>
      <c r="C100" s="109"/>
      <c r="D100" s="109"/>
    </row>
    <row r="101" spans="2:4" ht="15">
      <c r="B101" s="109"/>
      <c r="C101" s="109"/>
      <c r="D101" s="109"/>
    </row>
    <row r="102" spans="2:4" ht="15">
      <c r="B102" s="109"/>
      <c r="C102" s="109"/>
      <c r="D102" s="109"/>
    </row>
    <row r="103" spans="2:4" ht="15">
      <c r="B103" s="109"/>
      <c r="C103" s="109"/>
      <c r="D103" s="109"/>
    </row>
    <row r="104" spans="2:4" ht="15">
      <c r="B104" s="109"/>
      <c r="C104" s="109"/>
      <c r="D104" s="109"/>
    </row>
    <row r="105" spans="2:4" ht="15">
      <c r="B105" s="109"/>
      <c r="C105" s="109"/>
      <c r="D105" s="109"/>
    </row>
    <row r="106" spans="2:4" ht="15">
      <c r="B106" s="109"/>
      <c r="C106" s="109"/>
      <c r="D106" s="109"/>
    </row>
    <row r="107" spans="2:4" ht="15">
      <c r="B107" s="109"/>
      <c r="C107" s="109"/>
      <c r="D107" s="109"/>
    </row>
    <row r="108" spans="2:4" ht="15">
      <c r="B108" s="109"/>
      <c r="C108" s="109"/>
      <c r="D108" s="109"/>
    </row>
    <row r="109" spans="2:4" ht="15">
      <c r="B109" s="109"/>
      <c r="C109" s="109"/>
      <c r="D109" s="109"/>
    </row>
    <row r="110" spans="2:4" ht="15">
      <c r="B110" s="109"/>
      <c r="C110" s="109"/>
      <c r="D110" s="109"/>
    </row>
    <row r="111" spans="2:4" ht="15">
      <c r="B111" s="109"/>
      <c r="C111" s="109"/>
      <c r="D111" s="109"/>
    </row>
    <row r="112" spans="2:4" ht="15">
      <c r="B112" s="109"/>
      <c r="C112" s="109"/>
      <c r="D112" s="109"/>
    </row>
    <row r="113" spans="2:4" ht="15">
      <c r="B113" s="109"/>
      <c r="C113" s="109"/>
      <c r="D113" s="109"/>
    </row>
    <row r="114" spans="2:4" ht="15">
      <c r="B114" s="109"/>
      <c r="C114" s="109"/>
      <c r="D114" s="109"/>
    </row>
    <row r="115" spans="2:4" ht="15">
      <c r="B115" s="109"/>
      <c r="C115" s="109"/>
      <c r="D115" s="109"/>
    </row>
    <row r="116" spans="2:4" ht="15">
      <c r="B116" s="109"/>
      <c r="C116" s="109"/>
      <c r="D116" s="109"/>
    </row>
    <row r="117" spans="2:4" ht="15">
      <c r="B117" s="109"/>
      <c r="C117" s="109"/>
      <c r="D117" s="109"/>
    </row>
    <row r="118" spans="2:4" ht="15">
      <c r="B118" s="109"/>
      <c r="C118" s="109"/>
      <c r="D118" s="109"/>
    </row>
    <row r="119" spans="2:4" ht="15">
      <c r="B119" s="109"/>
      <c r="C119" s="109"/>
      <c r="D119" s="109"/>
    </row>
    <row r="120" spans="2:4" ht="15">
      <c r="B120" s="109"/>
      <c r="C120" s="109"/>
      <c r="D120" s="109"/>
    </row>
    <row r="121" spans="2:4" ht="15">
      <c r="B121" s="109"/>
      <c r="C121" s="109"/>
      <c r="D121" s="109"/>
    </row>
    <row r="122" spans="2:4" ht="15">
      <c r="B122" s="109"/>
      <c r="C122" s="109"/>
      <c r="D122" s="109"/>
    </row>
    <row r="123" spans="2:4" ht="15">
      <c r="B123" s="109"/>
      <c r="C123" s="109"/>
      <c r="D123" s="109"/>
    </row>
    <row r="124" spans="2:4" ht="15">
      <c r="B124" s="109"/>
      <c r="C124" s="109"/>
      <c r="D124" s="109"/>
    </row>
    <row r="125" spans="2:4" ht="15">
      <c r="B125" s="109"/>
      <c r="C125" s="109"/>
      <c r="D125" s="109"/>
    </row>
    <row r="126" spans="2:4" ht="15">
      <c r="B126" s="109"/>
      <c r="C126" s="109"/>
      <c r="D126" s="109"/>
    </row>
    <row r="127" spans="2:4" ht="15">
      <c r="B127" s="109"/>
      <c r="C127" s="109"/>
      <c r="D127" s="109"/>
    </row>
    <row r="128" spans="2:4" ht="15">
      <c r="B128" s="109"/>
      <c r="C128" s="109"/>
      <c r="D128" s="109"/>
    </row>
    <row r="129" spans="2:4" ht="15">
      <c r="B129" s="109"/>
      <c r="C129" s="109"/>
      <c r="D129" s="109"/>
    </row>
    <row r="130" spans="2:4" ht="15">
      <c r="B130" s="109"/>
      <c r="C130" s="109"/>
      <c r="D130" s="109"/>
    </row>
    <row r="131" spans="2:4" ht="15">
      <c r="B131" s="109"/>
      <c r="C131" s="109"/>
      <c r="D131" s="109"/>
    </row>
    <row r="132" spans="2:4" ht="15">
      <c r="B132" s="109"/>
      <c r="C132" s="109"/>
      <c r="D132" s="109"/>
    </row>
    <row r="133" spans="2:4" ht="15">
      <c r="B133" s="109"/>
      <c r="C133" s="109"/>
      <c r="D133" s="109"/>
    </row>
    <row r="134" spans="2:4" ht="15">
      <c r="B134" s="109"/>
      <c r="C134" s="109"/>
      <c r="D134" s="109"/>
    </row>
    <row r="135" spans="2:4" ht="15">
      <c r="B135" s="109"/>
      <c r="C135" s="109"/>
      <c r="D135" s="109"/>
    </row>
    <row r="136" spans="2:4" ht="15">
      <c r="B136" s="109"/>
      <c r="C136" s="109"/>
      <c r="D136" s="109"/>
    </row>
    <row r="137" spans="2:4" ht="15">
      <c r="B137" s="109"/>
      <c r="C137" s="109"/>
      <c r="D137" s="109"/>
    </row>
    <row r="138" spans="2:4" ht="15">
      <c r="B138" s="109"/>
      <c r="C138" s="109"/>
      <c r="D138" s="109"/>
    </row>
    <row r="139" spans="2:4" ht="15">
      <c r="B139" s="109"/>
      <c r="C139" s="109"/>
      <c r="D139" s="109"/>
    </row>
    <row r="140" spans="2:4" ht="15">
      <c r="B140" s="109"/>
      <c r="C140" s="109"/>
      <c r="D140" s="109"/>
    </row>
    <row r="141" spans="2:4" ht="15">
      <c r="B141" s="109"/>
      <c r="C141" s="109"/>
      <c r="D141" s="109"/>
    </row>
    <row r="142" spans="2:4" ht="15">
      <c r="B142" s="109"/>
      <c r="C142" s="109"/>
      <c r="D142" s="109"/>
    </row>
  </sheetData>
  <sheetProtection/>
  <protectedRanges>
    <protectedRange password="89C1" sqref="J21 AY21 B1:CB8" name="PT01"/>
    <protectedRange password="89C1" sqref="F36:AC65 AE36:AM65 AU36:BR65 BT36:CB65" name="PT02"/>
  </protectedRanges>
  <mergeCells count="225">
    <mergeCell ref="B70:CB70"/>
    <mergeCell ref="B1:CC7"/>
    <mergeCell ref="B67:CB67"/>
    <mergeCell ref="X68:BF68"/>
    <mergeCell ref="W69:BG69"/>
    <mergeCell ref="X71:BF71"/>
    <mergeCell ref="B65:D65"/>
    <mergeCell ref="F65:AC65"/>
    <mergeCell ref="AE65:AM65"/>
    <mergeCell ref="AQ65:AS65"/>
    <mergeCell ref="AU65:BR65"/>
    <mergeCell ref="BT65:CB65"/>
    <mergeCell ref="B64:D64"/>
    <mergeCell ref="F64:AC64"/>
    <mergeCell ref="AE64:AM64"/>
    <mergeCell ref="AQ64:AS64"/>
    <mergeCell ref="AU64:BR64"/>
    <mergeCell ref="BT64:CB64"/>
    <mergeCell ref="B63:D63"/>
    <mergeCell ref="F63:AC63"/>
    <mergeCell ref="AE63:AM63"/>
    <mergeCell ref="AQ63:AS63"/>
    <mergeCell ref="AU63:BR63"/>
    <mergeCell ref="BT63:CB63"/>
    <mergeCell ref="B62:D62"/>
    <mergeCell ref="F62:AC62"/>
    <mergeCell ref="AE62:AM62"/>
    <mergeCell ref="AQ62:AS62"/>
    <mergeCell ref="AU62:BR62"/>
    <mergeCell ref="BT62:CB62"/>
    <mergeCell ref="B61:D61"/>
    <mergeCell ref="F61:AC61"/>
    <mergeCell ref="AE61:AM61"/>
    <mergeCell ref="AQ61:AS61"/>
    <mergeCell ref="AU61:BR61"/>
    <mergeCell ref="BT61:CB61"/>
    <mergeCell ref="B60:D60"/>
    <mergeCell ref="F60:AC60"/>
    <mergeCell ref="AE60:AM60"/>
    <mergeCell ref="AQ60:AS60"/>
    <mergeCell ref="AU60:BR60"/>
    <mergeCell ref="BT60:CB60"/>
    <mergeCell ref="B59:D59"/>
    <mergeCell ref="F59:AC59"/>
    <mergeCell ref="AE59:AM59"/>
    <mergeCell ref="AQ59:AS59"/>
    <mergeCell ref="AU59:BR59"/>
    <mergeCell ref="BT59:CB59"/>
    <mergeCell ref="B58:D58"/>
    <mergeCell ref="F58:AC58"/>
    <mergeCell ref="AE58:AM58"/>
    <mergeCell ref="AQ58:AS58"/>
    <mergeCell ref="AU58:BR58"/>
    <mergeCell ref="BT58:CB58"/>
    <mergeCell ref="B57:D57"/>
    <mergeCell ref="F57:AC57"/>
    <mergeCell ref="AE57:AM57"/>
    <mergeCell ref="AQ57:AS57"/>
    <mergeCell ref="AU57:BR57"/>
    <mergeCell ref="BT57:CB57"/>
    <mergeCell ref="B56:D56"/>
    <mergeCell ref="F56:AC56"/>
    <mergeCell ref="AE56:AM56"/>
    <mergeCell ref="AQ56:AS56"/>
    <mergeCell ref="AU56:BR56"/>
    <mergeCell ref="BT56:CB56"/>
    <mergeCell ref="B55:D55"/>
    <mergeCell ref="F55:AC55"/>
    <mergeCell ref="AE55:AM55"/>
    <mergeCell ref="AQ55:AS55"/>
    <mergeCell ref="AU55:BR55"/>
    <mergeCell ref="BT55:CB55"/>
    <mergeCell ref="B54:D54"/>
    <mergeCell ref="F54:AC54"/>
    <mergeCell ref="AE54:AM54"/>
    <mergeCell ref="AQ54:AS54"/>
    <mergeCell ref="AU54:BR54"/>
    <mergeCell ref="BT54:CB54"/>
    <mergeCell ref="B53:D53"/>
    <mergeCell ref="F53:AC53"/>
    <mergeCell ref="AE53:AM53"/>
    <mergeCell ref="AQ53:AS53"/>
    <mergeCell ref="AU53:BR53"/>
    <mergeCell ref="BT53:CB53"/>
    <mergeCell ref="B52:D52"/>
    <mergeCell ref="F52:AC52"/>
    <mergeCell ref="AE52:AM52"/>
    <mergeCell ref="AQ52:AS52"/>
    <mergeCell ref="AU52:BR52"/>
    <mergeCell ref="BT52:CB52"/>
    <mergeCell ref="B51:D51"/>
    <mergeCell ref="F51:AC51"/>
    <mergeCell ref="AE51:AM51"/>
    <mergeCell ref="AQ51:AS51"/>
    <mergeCell ref="AU51:BR51"/>
    <mergeCell ref="BT51:CB51"/>
    <mergeCell ref="B50:D50"/>
    <mergeCell ref="F50:AC50"/>
    <mergeCell ref="AE50:AM50"/>
    <mergeCell ref="AQ50:AS50"/>
    <mergeCell ref="AU50:BR50"/>
    <mergeCell ref="BT50:CB50"/>
    <mergeCell ref="B49:D49"/>
    <mergeCell ref="F49:AC49"/>
    <mergeCell ref="AE49:AM49"/>
    <mergeCell ref="AQ49:AS49"/>
    <mergeCell ref="AU49:BR49"/>
    <mergeCell ref="BT49:CB49"/>
    <mergeCell ref="B48:D48"/>
    <mergeCell ref="F48:AC48"/>
    <mergeCell ref="AE48:AM48"/>
    <mergeCell ref="AQ48:AS48"/>
    <mergeCell ref="AU48:BR48"/>
    <mergeCell ref="BT48:CB48"/>
    <mergeCell ref="B47:D47"/>
    <mergeCell ref="F47:AC47"/>
    <mergeCell ref="AE47:AM47"/>
    <mergeCell ref="AQ47:AS47"/>
    <mergeCell ref="AU47:BR47"/>
    <mergeCell ref="BT47:CB47"/>
    <mergeCell ref="B46:D46"/>
    <mergeCell ref="F46:AC46"/>
    <mergeCell ref="AE46:AM46"/>
    <mergeCell ref="AQ46:AS46"/>
    <mergeCell ref="AU46:BR46"/>
    <mergeCell ref="BT46:CB46"/>
    <mergeCell ref="B45:D45"/>
    <mergeCell ref="F45:AC45"/>
    <mergeCell ref="AE45:AM45"/>
    <mergeCell ref="AQ45:AS45"/>
    <mergeCell ref="AU45:BR45"/>
    <mergeCell ref="BT45:CB45"/>
    <mergeCell ref="B44:D44"/>
    <mergeCell ref="F44:AC44"/>
    <mergeCell ref="AE44:AM44"/>
    <mergeCell ref="AQ44:AS44"/>
    <mergeCell ref="AU44:BR44"/>
    <mergeCell ref="BT44:CB44"/>
    <mergeCell ref="B43:D43"/>
    <mergeCell ref="F43:AC43"/>
    <mergeCell ref="AE43:AM43"/>
    <mergeCell ref="AQ43:AS43"/>
    <mergeCell ref="AU43:BR43"/>
    <mergeCell ref="BT43:CB43"/>
    <mergeCell ref="B42:D42"/>
    <mergeCell ref="F42:AC42"/>
    <mergeCell ref="AE42:AM42"/>
    <mergeCell ref="AQ42:AS42"/>
    <mergeCell ref="AU42:BR42"/>
    <mergeCell ref="BT42:CB42"/>
    <mergeCell ref="B41:D41"/>
    <mergeCell ref="F41:AC41"/>
    <mergeCell ref="AE41:AM41"/>
    <mergeCell ref="AQ41:AS41"/>
    <mergeCell ref="AU41:BR41"/>
    <mergeCell ref="BT41:CB41"/>
    <mergeCell ref="B40:D40"/>
    <mergeCell ref="F40:AC40"/>
    <mergeCell ref="AE40:AM40"/>
    <mergeCell ref="AQ40:AS40"/>
    <mergeCell ref="AU40:BR40"/>
    <mergeCell ref="BT40:CB40"/>
    <mergeCell ref="B39:D39"/>
    <mergeCell ref="F39:AC39"/>
    <mergeCell ref="AE39:AM39"/>
    <mergeCell ref="AQ39:AS39"/>
    <mergeCell ref="AU39:BR39"/>
    <mergeCell ref="BT39:CB39"/>
    <mergeCell ref="B38:D38"/>
    <mergeCell ref="F38:AC38"/>
    <mergeCell ref="AE38:AM38"/>
    <mergeCell ref="AQ38:AS38"/>
    <mergeCell ref="AU38:BR38"/>
    <mergeCell ref="BT38:CB38"/>
    <mergeCell ref="B37:D37"/>
    <mergeCell ref="F37:AC37"/>
    <mergeCell ref="AE37:AM37"/>
    <mergeCell ref="AQ37:AS37"/>
    <mergeCell ref="AU37:BR37"/>
    <mergeCell ref="BT37:CB37"/>
    <mergeCell ref="B36:D36"/>
    <mergeCell ref="F36:AC36"/>
    <mergeCell ref="AE36:AM36"/>
    <mergeCell ref="AQ36:AS36"/>
    <mergeCell ref="AU36:BR36"/>
    <mergeCell ref="BT36:CB36"/>
    <mergeCell ref="B34:D34"/>
    <mergeCell ref="F34:AC34"/>
    <mergeCell ref="AE34:AM34"/>
    <mergeCell ref="AQ34:AS34"/>
    <mergeCell ref="AU34:BR34"/>
    <mergeCell ref="BT34:CB34"/>
    <mergeCell ref="C29:M29"/>
    <mergeCell ref="N29:AL29"/>
    <mergeCell ref="AR29:BB29"/>
    <mergeCell ref="BC29:CA29"/>
    <mergeCell ref="C31:M31"/>
    <mergeCell ref="N31:AL31"/>
    <mergeCell ref="AR31:BB31"/>
    <mergeCell ref="BC31:CA31"/>
    <mergeCell ref="AR23:AW23"/>
    <mergeCell ref="AX23:BF23"/>
    <mergeCell ref="BH23:BN23"/>
    <mergeCell ref="BO23:CA23"/>
    <mergeCell ref="C27:M27"/>
    <mergeCell ref="N27:AL27"/>
    <mergeCell ref="AR27:BB27"/>
    <mergeCell ref="BC27:CA27"/>
    <mergeCell ref="B18:CB18"/>
    <mergeCell ref="AO20:AO65"/>
    <mergeCell ref="C21:I21"/>
    <mergeCell ref="J21:AL21"/>
    <mergeCell ref="AR21:AX21"/>
    <mergeCell ref="AY21:CA21"/>
    <mergeCell ref="C23:H23"/>
    <mergeCell ref="I23:Q23"/>
    <mergeCell ref="S23:Y23"/>
    <mergeCell ref="Z23:AL23"/>
    <mergeCell ref="B12:BW12"/>
    <mergeCell ref="B14:J14"/>
    <mergeCell ref="K14:CB14"/>
    <mergeCell ref="B16:J16"/>
    <mergeCell ref="K16:CB16"/>
    <mergeCell ref="B9:AG10"/>
    <mergeCell ref="AH9:CB10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C142"/>
  <sheetViews>
    <sheetView view="pageBreakPreview" zoomScaleSheetLayoutView="100" zoomScalePageLayoutView="0" workbookViewId="0" topLeftCell="A1">
      <selection activeCell="CH12" sqref="CH11:CH12"/>
    </sheetView>
  </sheetViews>
  <sheetFormatPr defaultColWidth="9.28125" defaultRowHeight="15"/>
  <cols>
    <col min="1" max="1" width="2.7109375" style="125" customWidth="1"/>
    <col min="2" max="4" width="1.421875" style="125" customWidth="1"/>
    <col min="5" max="5" width="0.71875" style="125" customWidth="1"/>
    <col min="6" max="17" width="1.421875" style="125" customWidth="1"/>
    <col min="18" max="18" width="5.421875" style="125" customWidth="1"/>
    <col min="19" max="29" width="1.421875" style="125" customWidth="1"/>
    <col min="30" max="30" width="0.71875" style="125" customWidth="1"/>
    <col min="31" max="39" width="1.421875" style="125" customWidth="1"/>
    <col min="40" max="40" width="0.71875" style="125" customWidth="1"/>
    <col min="41" max="41" width="2.7109375" style="125" customWidth="1"/>
    <col min="42" max="42" width="0.71875" style="125" customWidth="1"/>
    <col min="43" max="45" width="1.421875" style="125" customWidth="1"/>
    <col min="46" max="46" width="0.71875" style="125" customWidth="1"/>
    <col min="47" max="59" width="1.421875" style="125" customWidth="1"/>
    <col min="60" max="60" width="5.7109375" style="125" customWidth="1"/>
    <col min="61" max="70" width="1.421875" style="125" customWidth="1"/>
    <col min="71" max="71" width="0.71875" style="125" customWidth="1"/>
    <col min="72" max="80" width="1.421875" style="125" customWidth="1"/>
    <col min="81" max="81" width="2.7109375" style="125" customWidth="1"/>
    <col min="82" max="16384" width="9.28125" style="125" customWidth="1"/>
  </cols>
  <sheetData>
    <row r="1" spans="1:81" ht="15" customHeight="1">
      <c r="A1" s="124"/>
      <c r="B1" s="483" t="s">
        <v>123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604"/>
    </row>
    <row r="2" spans="1:81" ht="15" customHeight="1">
      <c r="A2" s="126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605"/>
    </row>
    <row r="3" spans="1:81" ht="15" customHeight="1">
      <c r="A3" s="126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605"/>
    </row>
    <row r="4" spans="1:81" ht="15" customHeight="1">
      <c r="A4" s="126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605"/>
    </row>
    <row r="5" spans="1:81" ht="15" customHeight="1">
      <c r="A5" s="126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605"/>
    </row>
    <row r="6" spans="1:81" ht="15" customHeight="1">
      <c r="A6" s="126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605"/>
    </row>
    <row r="7" spans="1:81" ht="15" customHeight="1">
      <c r="A7" s="126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484"/>
      <c r="BP7" s="484"/>
      <c r="BQ7" s="484"/>
      <c r="BR7" s="484"/>
      <c r="BS7" s="484"/>
      <c r="BT7" s="484"/>
      <c r="BU7" s="484"/>
      <c r="BV7" s="484"/>
      <c r="BW7" s="484"/>
      <c r="BX7" s="484"/>
      <c r="BY7" s="484"/>
      <c r="BZ7" s="484"/>
      <c r="CA7" s="484"/>
      <c r="CB7" s="484"/>
      <c r="CC7" s="605"/>
    </row>
    <row r="8" spans="1:81" ht="15.75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</row>
    <row r="9" spans="1:81" s="232" customFormat="1" ht="15" customHeight="1">
      <c r="A9" s="230"/>
      <c r="B9" s="638" t="s">
        <v>135</v>
      </c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40" t="str">
        <f>'Anexo IV'!BL13</f>
        <v>EDUCAÇÃO INFANTIL - CRECHE</v>
      </c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373"/>
    </row>
    <row r="10" spans="1:81" s="232" customFormat="1" ht="18" customHeight="1">
      <c r="A10" s="230"/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/>
      <c r="BX10" s="641"/>
      <c r="BY10" s="641"/>
      <c r="BZ10" s="641"/>
      <c r="CA10" s="641"/>
      <c r="CB10" s="641"/>
      <c r="CC10" s="373"/>
    </row>
    <row r="11" spans="1:81" ht="3.75" customHeight="1">
      <c r="A11" s="126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66"/>
    </row>
    <row r="12" spans="1:81" ht="15.75">
      <c r="A12" s="126"/>
      <c r="B12" s="599" t="s">
        <v>108</v>
      </c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374"/>
      <c r="BY12" s="374"/>
      <c r="BZ12" s="374"/>
      <c r="CA12" s="374"/>
      <c r="CB12" s="374"/>
      <c r="CC12" s="366"/>
    </row>
    <row r="13" spans="1:81" ht="3.75" customHeight="1">
      <c r="A13" s="126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66"/>
    </row>
    <row r="14" spans="1:81" ht="15">
      <c r="A14" s="126"/>
      <c r="B14" s="590" t="s">
        <v>79</v>
      </c>
      <c r="C14" s="590"/>
      <c r="D14" s="590"/>
      <c r="E14" s="590"/>
      <c r="F14" s="590"/>
      <c r="G14" s="590"/>
      <c r="H14" s="590"/>
      <c r="I14" s="590"/>
      <c r="J14" s="590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130"/>
    </row>
    <row r="15" spans="1:81" ht="3.75" customHeight="1">
      <c r="A15" s="126"/>
      <c r="B15" s="368"/>
      <c r="C15" s="368"/>
      <c r="D15" s="368"/>
      <c r="E15" s="368"/>
      <c r="F15" s="368"/>
      <c r="G15" s="368"/>
      <c r="H15" s="368"/>
      <c r="I15" s="368"/>
      <c r="J15" s="368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30"/>
    </row>
    <row r="16" spans="1:81" ht="15" customHeight="1">
      <c r="A16" s="126"/>
      <c r="B16" s="590" t="s">
        <v>80</v>
      </c>
      <c r="C16" s="590"/>
      <c r="D16" s="590"/>
      <c r="E16" s="590"/>
      <c r="F16" s="590"/>
      <c r="G16" s="590"/>
      <c r="H16" s="590"/>
      <c r="I16" s="590"/>
      <c r="J16" s="590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130"/>
    </row>
    <row r="17" spans="1:81" ht="15" customHeight="1">
      <c r="A17" s="126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0"/>
    </row>
    <row r="18" spans="1:81" ht="15" customHeight="1">
      <c r="A18" s="126"/>
      <c r="B18" s="621" t="s">
        <v>82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130"/>
    </row>
    <row r="19" spans="1:81" ht="15" customHeight="1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0"/>
    </row>
    <row r="20" spans="1:81" ht="15" customHeight="1">
      <c r="A20" s="126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5"/>
      <c r="AN20" s="131"/>
      <c r="AO20" s="624"/>
      <c r="AP20" s="131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0"/>
    </row>
    <row r="21" spans="1:81" ht="15" customHeight="1">
      <c r="A21" s="126"/>
      <c r="B21" s="136"/>
      <c r="C21" s="627" t="s">
        <v>83</v>
      </c>
      <c r="D21" s="627"/>
      <c r="E21" s="627"/>
      <c r="F21" s="627"/>
      <c r="G21" s="627"/>
      <c r="H21" s="627"/>
      <c r="I21" s="627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137"/>
      <c r="AN21" s="131"/>
      <c r="AO21" s="625"/>
      <c r="AP21" s="131"/>
      <c r="AQ21" s="136"/>
      <c r="AR21" s="642" t="s">
        <v>83</v>
      </c>
      <c r="AS21" s="642"/>
      <c r="AT21" s="642"/>
      <c r="AU21" s="642"/>
      <c r="AV21" s="642"/>
      <c r="AW21" s="642"/>
      <c r="AX21" s="642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137"/>
      <c r="CC21" s="130"/>
    </row>
    <row r="22" spans="1:81" ht="15" customHeight="1">
      <c r="A22" s="126"/>
      <c r="B22" s="13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6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37"/>
      <c r="AN22" s="131"/>
      <c r="AO22" s="625"/>
      <c r="AP22" s="131"/>
      <c r="AQ22" s="136"/>
      <c r="AR22" s="195"/>
      <c r="AS22" s="195"/>
      <c r="AT22" s="195"/>
      <c r="AU22" s="195"/>
      <c r="AV22" s="195"/>
      <c r="AW22" s="195"/>
      <c r="AX22" s="195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37"/>
      <c r="CC22" s="130"/>
    </row>
    <row r="23" spans="1:81" ht="15" customHeight="1">
      <c r="A23" s="126"/>
      <c r="B23" s="136"/>
      <c r="C23" s="627" t="s">
        <v>84</v>
      </c>
      <c r="D23" s="627"/>
      <c r="E23" s="627"/>
      <c r="F23" s="627"/>
      <c r="G23" s="627"/>
      <c r="H23" s="627"/>
      <c r="I23" s="628" t="s">
        <v>85</v>
      </c>
      <c r="J23" s="628"/>
      <c r="K23" s="628"/>
      <c r="L23" s="628"/>
      <c r="M23" s="628"/>
      <c r="N23" s="628"/>
      <c r="O23" s="628"/>
      <c r="P23" s="628"/>
      <c r="Q23" s="628"/>
      <c r="R23" s="103"/>
      <c r="S23" s="590" t="s">
        <v>86</v>
      </c>
      <c r="T23" s="590"/>
      <c r="U23" s="590"/>
      <c r="V23" s="590"/>
      <c r="W23" s="590"/>
      <c r="X23" s="590"/>
      <c r="Y23" s="590"/>
      <c r="Z23" s="628" t="s">
        <v>109</v>
      </c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137"/>
      <c r="AN23" s="131"/>
      <c r="AO23" s="625"/>
      <c r="AP23" s="131"/>
      <c r="AQ23" s="136"/>
      <c r="AR23" s="590" t="s">
        <v>84</v>
      </c>
      <c r="AS23" s="590"/>
      <c r="AT23" s="590"/>
      <c r="AU23" s="590"/>
      <c r="AV23" s="590"/>
      <c r="AW23" s="590"/>
      <c r="AX23" s="628" t="s">
        <v>87</v>
      </c>
      <c r="AY23" s="628"/>
      <c r="AZ23" s="628"/>
      <c r="BA23" s="628"/>
      <c r="BB23" s="628"/>
      <c r="BC23" s="628"/>
      <c r="BD23" s="628"/>
      <c r="BE23" s="628"/>
      <c r="BF23" s="628"/>
      <c r="BG23" s="103"/>
      <c r="BH23" s="590" t="s">
        <v>86</v>
      </c>
      <c r="BI23" s="590"/>
      <c r="BJ23" s="590"/>
      <c r="BK23" s="590"/>
      <c r="BL23" s="590"/>
      <c r="BM23" s="590"/>
      <c r="BN23" s="590"/>
      <c r="BO23" s="628" t="s">
        <v>88</v>
      </c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137"/>
      <c r="CC23" s="130"/>
    </row>
    <row r="24" spans="1:81" ht="15" customHeight="1">
      <c r="A24" s="126"/>
      <c r="B24" s="138"/>
      <c r="C24" s="139"/>
      <c r="D24" s="139"/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N24" s="131"/>
      <c r="AO24" s="625"/>
      <c r="AP24" s="131"/>
      <c r="AQ24" s="138"/>
      <c r="AR24" s="142"/>
      <c r="AS24" s="142"/>
      <c r="AT24" s="142"/>
      <c r="AU24" s="142"/>
      <c r="AV24" s="142"/>
      <c r="AW24" s="142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3"/>
      <c r="CC24" s="130"/>
    </row>
    <row r="25" spans="1:81" ht="15" customHeight="1">
      <c r="A25" s="12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625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0"/>
    </row>
    <row r="26" spans="1:81" ht="15" customHeight="1">
      <c r="A26" s="126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1"/>
      <c r="AO26" s="625"/>
      <c r="AP26" s="131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5"/>
      <c r="CC26" s="130"/>
    </row>
    <row r="27" spans="1:81" ht="15" customHeight="1">
      <c r="A27" s="126"/>
      <c r="B27" s="144"/>
      <c r="C27" s="590" t="s">
        <v>89</v>
      </c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145"/>
      <c r="AN27" s="132"/>
      <c r="AO27" s="625"/>
      <c r="AP27" s="131"/>
      <c r="AQ27" s="144"/>
      <c r="AR27" s="590" t="s">
        <v>89</v>
      </c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628"/>
      <c r="BD27" s="628"/>
      <c r="BE27" s="628"/>
      <c r="BF27" s="628"/>
      <c r="BG27" s="628"/>
      <c r="BH27" s="628"/>
      <c r="BI27" s="628"/>
      <c r="BJ27" s="628"/>
      <c r="BK27" s="628"/>
      <c r="BL27" s="628"/>
      <c r="BM27" s="628"/>
      <c r="BN27" s="628"/>
      <c r="BO27" s="628"/>
      <c r="BP27" s="628"/>
      <c r="BQ27" s="628"/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145"/>
      <c r="CC27" s="130"/>
    </row>
    <row r="28" spans="1:81" ht="5.25" customHeight="1">
      <c r="A28" s="126"/>
      <c r="B28" s="136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37"/>
      <c r="AN28" s="131"/>
      <c r="AO28" s="625"/>
      <c r="AP28" s="131"/>
      <c r="AQ28" s="136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37"/>
      <c r="CC28" s="130"/>
    </row>
    <row r="29" spans="1:81" ht="15">
      <c r="A29" s="126"/>
      <c r="B29" s="144"/>
      <c r="C29" s="590" t="s">
        <v>89</v>
      </c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145"/>
      <c r="AN29" s="132"/>
      <c r="AO29" s="625"/>
      <c r="AP29" s="131"/>
      <c r="AQ29" s="144"/>
      <c r="AR29" s="590" t="s">
        <v>89</v>
      </c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628"/>
      <c r="BD29" s="628"/>
      <c r="BE29" s="628"/>
      <c r="BF29" s="628"/>
      <c r="BG29" s="628"/>
      <c r="BH29" s="628"/>
      <c r="BI29" s="628"/>
      <c r="BJ29" s="628"/>
      <c r="BK29" s="628"/>
      <c r="BL29" s="628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145"/>
      <c r="CC29" s="130"/>
    </row>
    <row r="30" spans="1:81" ht="4.5" customHeight="1">
      <c r="A30" s="126"/>
      <c r="B30" s="136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37"/>
      <c r="AN30" s="131"/>
      <c r="AO30" s="625"/>
      <c r="AP30" s="131"/>
      <c r="AQ30" s="136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37"/>
      <c r="CC30" s="130"/>
    </row>
    <row r="31" spans="1:81" ht="15" customHeight="1">
      <c r="A31" s="126"/>
      <c r="B31" s="144"/>
      <c r="C31" s="590" t="s">
        <v>89</v>
      </c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145"/>
      <c r="AN31" s="132"/>
      <c r="AO31" s="625"/>
      <c r="AP31" s="131"/>
      <c r="AQ31" s="144"/>
      <c r="AR31" s="590" t="s">
        <v>89</v>
      </c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145"/>
      <c r="CC31" s="130"/>
    </row>
    <row r="32" spans="1:81" ht="15" customHeight="1">
      <c r="A32" s="126"/>
      <c r="B32" s="146"/>
      <c r="C32" s="147"/>
      <c r="D32" s="147"/>
      <c r="E32" s="147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1"/>
      <c r="AL32" s="141"/>
      <c r="AM32" s="149"/>
      <c r="AN32" s="132"/>
      <c r="AO32" s="625"/>
      <c r="AP32" s="131"/>
      <c r="AQ32" s="146"/>
      <c r="AR32" s="147"/>
      <c r="AS32" s="147"/>
      <c r="AT32" s="147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1"/>
      <c r="CA32" s="141"/>
      <c r="CB32" s="149"/>
      <c r="CC32" s="130"/>
    </row>
    <row r="33" spans="1:81" ht="15" customHeight="1">
      <c r="A33" s="12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625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0"/>
    </row>
    <row r="34" spans="1:81" ht="15" customHeight="1">
      <c r="A34" s="126"/>
      <c r="B34" s="643" t="s">
        <v>11</v>
      </c>
      <c r="C34" s="643"/>
      <c r="D34" s="643"/>
      <c r="E34" s="195"/>
      <c r="F34" s="643" t="s">
        <v>90</v>
      </c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195"/>
      <c r="AE34" s="643" t="s">
        <v>91</v>
      </c>
      <c r="AF34" s="643"/>
      <c r="AG34" s="643"/>
      <c r="AH34" s="643"/>
      <c r="AI34" s="643"/>
      <c r="AJ34" s="643"/>
      <c r="AK34" s="643"/>
      <c r="AL34" s="643"/>
      <c r="AM34" s="643"/>
      <c r="AN34" s="150"/>
      <c r="AO34" s="625"/>
      <c r="AP34" s="131"/>
      <c r="AQ34" s="643" t="s">
        <v>11</v>
      </c>
      <c r="AR34" s="643"/>
      <c r="AS34" s="643"/>
      <c r="AT34" s="195"/>
      <c r="AU34" s="643" t="s">
        <v>90</v>
      </c>
      <c r="AV34" s="643"/>
      <c r="AW34" s="643"/>
      <c r="AX34" s="643"/>
      <c r="AY34" s="643"/>
      <c r="AZ34" s="643"/>
      <c r="BA34" s="643"/>
      <c r="BB34" s="643"/>
      <c r="BC34" s="643"/>
      <c r="BD34" s="643"/>
      <c r="BE34" s="643"/>
      <c r="BF34" s="643"/>
      <c r="BG34" s="643"/>
      <c r="BH34" s="643"/>
      <c r="BI34" s="643"/>
      <c r="BJ34" s="643"/>
      <c r="BK34" s="643"/>
      <c r="BL34" s="643"/>
      <c r="BM34" s="643"/>
      <c r="BN34" s="643"/>
      <c r="BO34" s="643"/>
      <c r="BP34" s="643"/>
      <c r="BQ34" s="643"/>
      <c r="BR34" s="643"/>
      <c r="BS34" s="195"/>
      <c r="BT34" s="643" t="s">
        <v>91</v>
      </c>
      <c r="BU34" s="643"/>
      <c r="BV34" s="643"/>
      <c r="BW34" s="643"/>
      <c r="BX34" s="643"/>
      <c r="BY34" s="643"/>
      <c r="BZ34" s="643"/>
      <c r="CA34" s="643"/>
      <c r="CB34" s="643"/>
      <c r="CC34" s="130"/>
    </row>
    <row r="35" spans="1:81" ht="3.75" customHeight="1">
      <c r="A35" s="12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31"/>
      <c r="AO35" s="625"/>
      <c r="AP35" s="131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30"/>
    </row>
    <row r="36" spans="1:81" ht="15" customHeight="1">
      <c r="A36" s="126"/>
      <c r="B36" s="644" t="s">
        <v>55</v>
      </c>
      <c r="C36" s="645"/>
      <c r="D36" s="645"/>
      <c r="E36" s="104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04"/>
      <c r="AE36" s="633"/>
      <c r="AF36" s="633"/>
      <c r="AG36" s="633"/>
      <c r="AH36" s="633"/>
      <c r="AI36" s="633"/>
      <c r="AJ36" s="633"/>
      <c r="AK36" s="633"/>
      <c r="AL36" s="633"/>
      <c r="AM36" s="633"/>
      <c r="AN36" s="151"/>
      <c r="AO36" s="625"/>
      <c r="AP36" s="131"/>
      <c r="AQ36" s="644" t="s">
        <v>55</v>
      </c>
      <c r="AR36" s="645"/>
      <c r="AS36" s="645"/>
      <c r="AT36" s="104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104"/>
      <c r="BT36" s="633"/>
      <c r="BU36" s="633"/>
      <c r="BV36" s="633"/>
      <c r="BW36" s="633"/>
      <c r="BX36" s="633"/>
      <c r="BY36" s="633"/>
      <c r="BZ36" s="633"/>
      <c r="CA36" s="633"/>
      <c r="CB36" s="633"/>
      <c r="CC36" s="130"/>
    </row>
    <row r="37" spans="1:81" ht="15" customHeight="1">
      <c r="A37" s="126"/>
      <c r="B37" s="644" t="s">
        <v>56</v>
      </c>
      <c r="C37" s="645"/>
      <c r="D37" s="645"/>
      <c r="E37" s="104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04"/>
      <c r="AE37" s="633"/>
      <c r="AF37" s="633"/>
      <c r="AG37" s="633"/>
      <c r="AH37" s="633"/>
      <c r="AI37" s="633"/>
      <c r="AJ37" s="633"/>
      <c r="AK37" s="633"/>
      <c r="AL37" s="633"/>
      <c r="AM37" s="633"/>
      <c r="AN37" s="151"/>
      <c r="AO37" s="625"/>
      <c r="AP37" s="131"/>
      <c r="AQ37" s="644" t="s">
        <v>56</v>
      </c>
      <c r="AR37" s="645"/>
      <c r="AS37" s="645"/>
      <c r="AT37" s="104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104">
        <v>6</v>
      </c>
      <c r="BT37" s="633"/>
      <c r="BU37" s="633"/>
      <c r="BV37" s="633"/>
      <c r="BW37" s="633"/>
      <c r="BX37" s="633"/>
      <c r="BY37" s="633"/>
      <c r="BZ37" s="633"/>
      <c r="CA37" s="633"/>
      <c r="CB37" s="633"/>
      <c r="CC37" s="130"/>
    </row>
    <row r="38" spans="1:81" ht="15" customHeight="1">
      <c r="A38" s="126"/>
      <c r="B38" s="644" t="s">
        <v>57</v>
      </c>
      <c r="C38" s="645"/>
      <c r="D38" s="645"/>
      <c r="E38" s="104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04"/>
      <c r="AE38" s="633"/>
      <c r="AF38" s="633"/>
      <c r="AG38" s="633"/>
      <c r="AH38" s="633"/>
      <c r="AI38" s="633"/>
      <c r="AJ38" s="633"/>
      <c r="AK38" s="633"/>
      <c r="AL38" s="633"/>
      <c r="AM38" s="633"/>
      <c r="AN38" s="151"/>
      <c r="AO38" s="625"/>
      <c r="AP38" s="131"/>
      <c r="AQ38" s="644" t="s">
        <v>57</v>
      </c>
      <c r="AR38" s="645"/>
      <c r="AS38" s="645"/>
      <c r="AT38" s="104"/>
      <c r="AU38" s="632"/>
      <c r="AV38" s="632"/>
      <c r="AW38" s="632"/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2"/>
      <c r="BI38" s="632"/>
      <c r="BJ38" s="632"/>
      <c r="BK38" s="632"/>
      <c r="BL38" s="632"/>
      <c r="BM38" s="632"/>
      <c r="BN38" s="632"/>
      <c r="BO38" s="632"/>
      <c r="BP38" s="632"/>
      <c r="BQ38" s="632"/>
      <c r="BR38" s="632"/>
      <c r="BS38" s="104"/>
      <c r="BT38" s="633"/>
      <c r="BU38" s="633"/>
      <c r="BV38" s="633"/>
      <c r="BW38" s="633"/>
      <c r="BX38" s="633"/>
      <c r="BY38" s="633"/>
      <c r="BZ38" s="633"/>
      <c r="CA38" s="633"/>
      <c r="CB38" s="633"/>
      <c r="CC38" s="130"/>
    </row>
    <row r="39" spans="1:81" ht="15" customHeight="1">
      <c r="A39" s="126"/>
      <c r="B39" s="644" t="s">
        <v>58</v>
      </c>
      <c r="C39" s="645"/>
      <c r="D39" s="645"/>
      <c r="E39" s="104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04"/>
      <c r="AE39" s="633"/>
      <c r="AF39" s="633"/>
      <c r="AG39" s="633"/>
      <c r="AH39" s="633"/>
      <c r="AI39" s="633"/>
      <c r="AJ39" s="633"/>
      <c r="AK39" s="633"/>
      <c r="AL39" s="633"/>
      <c r="AM39" s="633"/>
      <c r="AN39" s="151"/>
      <c r="AO39" s="625"/>
      <c r="AP39" s="131"/>
      <c r="AQ39" s="644" t="s">
        <v>58</v>
      </c>
      <c r="AR39" s="645"/>
      <c r="AS39" s="645"/>
      <c r="AT39" s="104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632"/>
      <c r="BR39" s="632"/>
      <c r="BS39" s="104"/>
      <c r="BT39" s="633"/>
      <c r="BU39" s="633"/>
      <c r="BV39" s="633"/>
      <c r="BW39" s="633"/>
      <c r="BX39" s="633"/>
      <c r="BY39" s="633"/>
      <c r="BZ39" s="633"/>
      <c r="CA39" s="633"/>
      <c r="CB39" s="633"/>
      <c r="CC39" s="130"/>
    </row>
    <row r="40" spans="1:81" ht="15" customHeight="1">
      <c r="A40" s="126"/>
      <c r="B40" s="644" t="s">
        <v>59</v>
      </c>
      <c r="C40" s="645"/>
      <c r="D40" s="645"/>
      <c r="E40" s="104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04"/>
      <c r="AE40" s="633"/>
      <c r="AF40" s="633"/>
      <c r="AG40" s="633"/>
      <c r="AH40" s="633"/>
      <c r="AI40" s="633"/>
      <c r="AJ40" s="633"/>
      <c r="AK40" s="633"/>
      <c r="AL40" s="633"/>
      <c r="AM40" s="633"/>
      <c r="AN40" s="151"/>
      <c r="AO40" s="625"/>
      <c r="AP40" s="131"/>
      <c r="AQ40" s="644" t="s">
        <v>59</v>
      </c>
      <c r="AR40" s="645"/>
      <c r="AS40" s="645"/>
      <c r="AT40" s="104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104"/>
      <c r="BT40" s="633"/>
      <c r="BU40" s="633"/>
      <c r="BV40" s="633"/>
      <c r="BW40" s="633"/>
      <c r="BX40" s="633"/>
      <c r="BY40" s="633"/>
      <c r="BZ40" s="633"/>
      <c r="CA40" s="633"/>
      <c r="CB40" s="633"/>
      <c r="CC40" s="130"/>
    </row>
    <row r="41" spans="1:81" ht="15" customHeight="1">
      <c r="A41" s="126"/>
      <c r="B41" s="644" t="s">
        <v>60</v>
      </c>
      <c r="C41" s="645"/>
      <c r="D41" s="645"/>
      <c r="E41" s="104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04"/>
      <c r="AE41" s="633"/>
      <c r="AF41" s="633"/>
      <c r="AG41" s="633"/>
      <c r="AH41" s="633"/>
      <c r="AI41" s="633"/>
      <c r="AJ41" s="633"/>
      <c r="AK41" s="633"/>
      <c r="AL41" s="633"/>
      <c r="AM41" s="633"/>
      <c r="AN41" s="151"/>
      <c r="AO41" s="625"/>
      <c r="AP41" s="131"/>
      <c r="AQ41" s="644" t="s">
        <v>60</v>
      </c>
      <c r="AR41" s="645"/>
      <c r="AS41" s="645"/>
      <c r="AT41" s="104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632"/>
      <c r="BR41" s="632"/>
      <c r="BS41" s="104"/>
      <c r="BT41" s="633"/>
      <c r="BU41" s="633"/>
      <c r="BV41" s="633"/>
      <c r="BW41" s="633"/>
      <c r="BX41" s="633"/>
      <c r="BY41" s="633"/>
      <c r="BZ41" s="633"/>
      <c r="CA41" s="633"/>
      <c r="CB41" s="633"/>
      <c r="CC41" s="130"/>
    </row>
    <row r="42" spans="1:81" ht="15" customHeight="1">
      <c r="A42" s="126"/>
      <c r="B42" s="644" t="s">
        <v>61</v>
      </c>
      <c r="C42" s="645"/>
      <c r="D42" s="645"/>
      <c r="E42" s="104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04"/>
      <c r="AE42" s="633"/>
      <c r="AF42" s="633"/>
      <c r="AG42" s="633"/>
      <c r="AH42" s="633"/>
      <c r="AI42" s="633"/>
      <c r="AJ42" s="633"/>
      <c r="AK42" s="633"/>
      <c r="AL42" s="633"/>
      <c r="AM42" s="633"/>
      <c r="AN42" s="151"/>
      <c r="AO42" s="625"/>
      <c r="AP42" s="131"/>
      <c r="AQ42" s="644" t="s">
        <v>61</v>
      </c>
      <c r="AR42" s="645"/>
      <c r="AS42" s="645"/>
      <c r="AT42" s="104"/>
      <c r="AU42" s="632"/>
      <c r="AV42" s="632"/>
      <c r="AW42" s="632"/>
      <c r="AX42" s="632"/>
      <c r="AY42" s="632"/>
      <c r="AZ42" s="632"/>
      <c r="BA42" s="632"/>
      <c r="BB42" s="632"/>
      <c r="BC42" s="632"/>
      <c r="BD42" s="632"/>
      <c r="BE42" s="632"/>
      <c r="BF42" s="632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104"/>
      <c r="BT42" s="633"/>
      <c r="BU42" s="633"/>
      <c r="BV42" s="633"/>
      <c r="BW42" s="633"/>
      <c r="BX42" s="633"/>
      <c r="BY42" s="633"/>
      <c r="BZ42" s="633"/>
      <c r="CA42" s="633"/>
      <c r="CB42" s="633"/>
      <c r="CC42" s="130"/>
    </row>
    <row r="43" spans="1:81" ht="15" customHeight="1">
      <c r="A43" s="126"/>
      <c r="B43" s="644" t="s">
        <v>62</v>
      </c>
      <c r="C43" s="645"/>
      <c r="D43" s="645"/>
      <c r="E43" s="104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104"/>
      <c r="AE43" s="633"/>
      <c r="AF43" s="633"/>
      <c r="AG43" s="633"/>
      <c r="AH43" s="633"/>
      <c r="AI43" s="633"/>
      <c r="AJ43" s="633"/>
      <c r="AK43" s="633"/>
      <c r="AL43" s="633"/>
      <c r="AM43" s="633"/>
      <c r="AN43" s="151"/>
      <c r="AO43" s="625"/>
      <c r="AP43" s="131"/>
      <c r="AQ43" s="644" t="s">
        <v>62</v>
      </c>
      <c r="AR43" s="645"/>
      <c r="AS43" s="645"/>
      <c r="AT43" s="104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104"/>
      <c r="BT43" s="633"/>
      <c r="BU43" s="633"/>
      <c r="BV43" s="633"/>
      <c r="BW43" s="633"/>
      <c r="BX43" s="633"/>
      <c r="BY43" s="633"/>
      <c r="BZ43" s="633"/>
      <c r="CA43" s="633"/>
      <c r="CB43" s="633"/>
      <c r="CC43" s="130"/>
    </row>
    <row r="44" spans="1:81" ht="15" customHeight="1">
      <c r="A44" s="126"/>
      <c r="B44" s="644" t="s">
        <v>63</v>
      </c>
      <c r="C44" s="645"/>
      <c r="D44" s="645"/>
      <c r="E44" s="104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04"/>
      <c r="AE44" s="633"/>
      <c r="AF44" s="633"/>
      <c r="AG44" s="633"/>
      <c r="AH44" s="633"/>
      <c r="AI44" s="633"/>
      <c r="AJ44" s="633"/>
      <c r="AK44" s="633"/>
      <c r="AL44" s="633"/>
      <c r="AM44" s="633"/>
      <c r="AN44" s="151"/>
      <c r="AO44" s="625"/>
      <c r="AP44" s="131"/>
      <c r="AQ44" s="644" t="s">
        <v>63</v>
      </c>
      <c r="AR44" s="645"/>
      <c r="AS44" s="645"/>
      <c r="AT44" s="104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104"/>
      <c r="BT44" s="633"/>
      <c r="BU44" s="633"/>
      <c r="BV44" s="633"/>
      <c r="BW44" s="633"/>
      <c r="BX44" s="633"/>
      <c r="BY44" s="633"/>
      <c r="BZ44" s="633"/>
      <c r="CA44" s="633"/>
      <c r="CB44" s="633"/>
      <c r="CC44" s="130"/>
    </row>
    <row r="45" spans="1:81" ht="15" customHeight="1">
      <c r="A45" s="126"/>
      <c r="B45" s="645">
        <v>10</v>
      </c>
      <c r="C45" s="645"/>
      <c r="D45" s="645"/>
      <c r="E45" s="104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04"/>
      <c r="AE45" s="633"/>
      <c r="AF45" s="633"/>
      <c r="AG45" s="633"/>
      <c r="AH45" s="633"/>
      <c r="AI45" s="633"/>
      <c r="AJ45" s="633"/>
      <c r="AK45" s="633"/>
      <c r="AL45" s="633"/>
      <c r="AM45" s="633"/>
      <c r="AN45" s="151"/>
      <c r="AO45" s="625"/>
      <c r="AP45" s="131"/>
      <c r="AQ45" s="645">
        <v>10</v>
      </c>
      <c r="AR45" s="645"/>
      <c r="AS45" s="645"/>
      <c r="AT45" s="104"/>
      <c r="AU45" s="632"/>
      <c r="AV45" s="632"/>
      <c r="AW45" s="632"/>
      <c r="AX45" s="632"/>
      <c r="AY45" s="632"/>
      <c r="AZ45" s="632"/>
      <c r="BA45" s="632"/>
      <c r="BB45" s="632"/>
      <c r="BC45" s="632"/>
      <c r="BD45" s="632"/>
      <c r="BE45" s="632"/>
      <c r="BF45" s="632"/>
      <c r="BG45" s="632"/>
      <c r="BH45" s="632"/>
      <c r="BI45" s="632"/>
      <c r="BJ45" s="632"/>
      <c r="BK45" s="632"/>
      <c r="BL45" s="632"/>
      <c r="BM45" s="632"/>
      <c r="BN45" s="632"/>
      <c r="BO45" s="632"/>
      <c r="BP45" s="632"/>
      <c r="BQ45" s="632"/>
      <c r="BR45" s="632"/>
      <c r="BS45" s="104"/>
      <c r="BT45" s="633"/>
      <c r="BU45" s="633"/>
      <c r="BV45" s="633"/>
      <c r="BW45" s="633"/>
      <c r="BX45" s="633"/>
      <c r="BY45" s="633"/>
      <c r="BZ45" s="633"/>
      <c r="CA45" s="633"/>
      <c r="CB45" s="633"/>
      <c r="CC45" s="130"/>
    </row>
    <row r="46" spans="1:81" ht="15" customHeight="1">
      <c r="A46" s="126"/>
      <c r="B46" s="645">
        <v>11</v>
      </c>
      <c r="C46" s="645"/>
      <c r="D46" s="645"/>
      <c r="E46" s="104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04"/>
      <c r="AE46" s="633"/>
      <c r="AF46" s="633"/>
      <c r="AG46" s="633"/>
      <c r="AH46" s="633"/>
      <c r="AI46" s="633"/>
      <c r="AJ46" s="633"/>
      <c r="AK46" s="633"/>
      <c r="AL46" s="633"/>
      <c r="AM46" s="633"/>
      <c r="AN46" s="151"/>
      <c r="AO46" s="625"/>
      <c r="AP46" s="131"/>
      <c r="AQ46" s="645">
        <v>11</v>
      </c>
      <c r="AR46" s="645"/>
      <c r="AS46" s="645"/>
      <c r="AT46" s="104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104"/>
      <c r="BT46" s="633"/>
      <c r="BU46" s="633"/>
      <c r="BV46" s="633"/>
      <c r="BW46" s="633"/>
      <c r="BX46" s="633"/>
      <c r="BY46" s="633"/>
      <c r="BZ46" s="633"/>
      <c r="CA46" s="633"/>
      <c r="CB46" s="633"/>
      <c r="CC46" s="130"/>
    </row>
    <row r="47" spans="1:81" ht="15" customHeight="1">
      <c r="A47" s="126"/>
      <c r="B47" s="645">
        <v>12</v>
      </c>
      <c r="C47" s="645"/>
      <c r="D47" s="645"/>
      <c r="E47" s="104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04"/>
      <c r="AE47" s="633"/>
      <c r="AF47" s="633"/>
      <c r="AG47" s="633"/>
      <c r="AH47" s="633"/>
      <c r="AI47" s="633"/>
      <c r="AJ47" s="633"/>
      <c r="AK47" s="633"/>
      <c r="AL47" s="633"/>
      <c r="AM47" s="633"/>
      <c r="AN47" s="151"/>
      <c r="AO47" s="625"/>
      <c r="AP47" s="131"/>
      <c r="AQ47" s="645">
        <v>12</v>
      </c>
      <c r="AR47" s="645"/>
      <c r="AS47" s="645"/>
      <c r="AT47" s="104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32"/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104"/>
      <c r="BT47" s="633"/>
      <c r="BU47" s="633"/>
      <c r="BV47" s="633"/>
      <c r="BW47" s="633"/>
      <c r="BX47" s="633"/>
      <c r="BY47" s="633"/>
      <c r="BZ47" s="633"/>
      <c r="CA47" s="633"/>
      <c r="CB47" s="633"/>
      <c r="CC47" s="130"/>
    </row>
    <row r="48" spans="1:81" ht="15" customHeight="1">
      <c r="A48" s="126"/>
      <c r="B48" s="645">
        <v>13</v>
      </c>
      <c r="C48" s="645"/>
      <c r="D48" s="645"/>
      <c r="E48" s="104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04"/>
      <c r="AE48" s="633"/>
      <c r="AF48" s="633"/>
      <c r="AG48" s="633"/>
      <c r="AH48" s="633"/>
      <c r="AI48" s="633"/>
      <c r="AJ48" s="633"/>
      <c r="AK48" s="633"/>
      <c r="AL48" s="633"/>
      <c r="AM48" s="633"/>
      <c r="AN48" s="151"/>
      <c r="AO48" s="625"/>
      <c r="AP48" s="131"/>
      <c r="AQ48" s="645">
        <v>13</v>
      </c>
      <c r="AR48" s="645"/>
      <c r="AS48" s="645"/>
      <c r="AT48" s="104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104"/>
      <c r="BT48" s="633"/>
      <c r="BU48" s="633"/>
      <c r="BV48" s="633"/>
      <c r="BW48" s="633"/>
      <c r="BX48" s="633"/>
      <c r="BY48" s="633"/>
      <c r="BZ48" s="633"/>
      <c r="CA48" s="633"/>
      <c r="CB48" s="633"/>
      <c r="CC48" s="130"/>
    </row>
    <row r="49" spans="1:81" ht="15" customHeight="1">
      <c r="A49" s="126"/>
      <c r="B49" s="645">
        <v>14</v>
      </c>
      <c r="C49" s="645"/>
      <c r="D49" s="645"/>
      <c r="E49" s="104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104"/>
      <c r="AE49" s="633"/>
      <c r="AF49" s="633"/>
      <c r="AG49" s="633"/>
      <c r="AH49" s="633"/>
      <c r="AI49" s="633"/>
      <c r="AJ49" s="633"/>
      <c r="AK49" s="633"/>
      <c r="AL49" s="633"/>
      <c r="AM49" s="633"/>
      <c r="AN49" s="151"/>
      <c r="AO49" s="625"/>
      <c r="AP49" s="131"/>
      <c r="AQ49" s="645">
        <v>14</v>
      </c>
      <c r="AR49" s="645"/>
      <c r="AS49" s="645"/>
      <c r="AT49" s="104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104"/>
      <c r="BT49" s="633"/>
      <c r="BU49" s="633"/>
      <c r="BV49" s="633"/>
      <c r="BW49" s="633"/>
      <c r="BX49" s="633"/>
      <c r="BY49" s="633"/>
      <c r="BZ49" s="633"/>
      <c r="CA49" s="633"/>
      <c r="CB49" s="633"/>
      <c r="CC49" s="130"/>
    </row>
    <row r="50" spans="1:81" ht="15" customHeight="1">
      <c r="A50" s="126"/>
      <c r="B50" s="645">
        <v>15</v>
      </c>
      <c r="C50" s="645"/>
      <c r="D50" s="645"/>
      <c r="E50" s="104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04"/>
      <c r="AE50" s="633"/>
      <c r="AF50" s="633"/>
      <c r="AG50" s="633"/>
      <c r="AH50" s="633"/>
      <c r="AI50" s="633"/>
      <c r="AJ50" s="633"/>
      <c r="AK50" s="633"/>
      <c r="AL50" s="633"/>
      <c r="AM50" s="633"/>
      <c r="AN50" s="151"/>
      <c r="AO50" s="625"/>
      <c r="AP50" s="131"/>
      <c r="AQ50" s="645">
        <v>15</v>
      </c>
      <c r="AR50" s="645"/>
      <c r="AS50" s="645"/>
      <c r="AT50" s="104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104"/>
      <c r="BT50" s="633"/>
      <c r="BU50" s="633"/>
      <c r="BV50" s="633"/>
      <c r="BW50" s="633"/>
      <c r="BX50" s="633"/>
      <c r="BY50" s="633"/>
      <c r="BZ50" s="633"/>
      <c r="CA50" s="633"/>
      <c r="CB50" s="633"/>
      <c r="CC50" s="130"/>
    </row>
    <row r="51" spans="1:81" ht="15" customHeight="1">
      <c r="A51" s="126"/>
      <c r="B51" s="645">
        <v>16</v>
      </c>
      <c r="C51" s="645"/>
      <c r="D51" s="645"/>
      <c r="E51" s="104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104"/>
      <c r="AE51" s="633"/>
      <c r="AF51" s="633"/>
      <c r="AG51" s="633"/>
      <c r="AH51" s="633"/>
      <c r="AI51" s="633"/>
      <c r="AJ51" s="633"/>
      <c r="AK51" s="633"/>
      <c r="AL51" s="633"/>
      <c r="AM51" s="633"/>
      <c r="AN51" s="151"/>
      <c r="AO51" s="625"/>
      <c r="AP51" s="131"/>
      <c r="AQ51" s="645">
        <v>16</v>
      </c>
      <c r="AR51" s="645"/>
      <c r="AS51" s="645"/>
      <c r="AT51" s="104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104"/>
      <c r="BT51" s="633"/>
      <c r="BU51" s="633"/>
      <c r="BV51" s="633"/>
      <c r="BW51" s="633"/>
      <c r="BX51" s="633"/>
      <c r="BY51" s="633"/>
      <c r="BZ51" s="633"/>
      <c r="CA51" s="633"/>
      <c r="CB51" s="633"/>
      <c r="CC51" s="130"/>
    </row>
    <row r="52" spans="1:81" ht="15" customHeight="1">
      <c r="A52" s="126"/>
      <c r="B52" s="645">
        <v>17</v>
      </c>
      <c r="C52" s="645"/>
      <c r="D52" s="645"/>
      <c r="E52" s="104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04"/>
      <c r="AE52" s="633"/>
      <c r="AF52" s="633"/>
      <c r="AG52" s="633"/>
      <c r="AH52" s="633"/>
      <c r="AI52" s="633"/>
      <c r="AJ52" s="633"/>
      <c r="AK52" s="633"/>
      <c r="AL52" s="633"/>
      <c r="AM52" s="633"/>
      <c r="AN52" s="151"/>
      <c r="AO52" s="625"/>
      <c r="AP52" s="131"/>
      <c r="AQ52" s="645">
        <v>17</v>
      </c>
      <c r="AR52" s="645"/>
      <c r="AS52" s="645"/>
      <c r="AT52" s="104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104"/>
      <c r="BT52" s="633"/>
      <c r="BU52" s="633"/>
      <c r="BV52" s="633"/>
      <c r="BW52" s="633"/>
      <c r="BX52" s="633"/>
      <c r="BY52" s="633"/>
      <c r="BZ52" s="633"/>
      <c r="CA52" s="633"/>
      <c r="CB52" s="633"/>
      <c r="CC52" s="130"/>
    </row>
    <row r="53" spans="1:81" ht="15" customHeight="1">
      <c r="A53" s="126"/>
      <c r="B53" s="645">
        <v>18</v>
      </c>
      <c r="C53" s="645"/>
      <c r="D53" s="645"/>
      <c r="E53" s="104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104"/>
      <c r="AE53" s="633"/>
      <c r="AF53" s="633"/>
      <c r="AG53" s="633"/>
      <c r="AH53" s="633"/>
      <c r="AI53" s="633"/>
      <c r="AJ53" s="633"/>
      <c r="AK53" s="633"/>
      <c r="AL53" s="633"/>
      <c r="AM53" s="633"/>
      <c r="AN53" s="151"/>
      <c r="AO53" s="625"/>
      <c r="AP53" s="131"/>
      <c r="AQ53" s="645">
        <v>18</v>
      </c>
      <c r="AR53" s="645"/>
      <c r="AS53" s="645"/>
      <c r="AT53" s="104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104"/>
      <c r="BT53" s="633"/>
      <c r="BU53" s="633"/>
      <c r="BV53" s="633"/>
      <c r="BW53" s="633"/>
      <c r="BX53" s="633"/>
      <c r="BY53" s="633"/>
      <c r="BZ53" s="633"/>
      <c r="CA53" s="633"/>
      <c r="CB53" s="633"/>
      <c r="CC53" s="130"/>
    </row>
    <row r="54" spans="1:81" ht="15" customHeight="1">
      <c r="A54" s="126"/>
      <c r="B54" s="645">
        <v>19</v>
      </c>
      <c r="C54" s="645"/>
      <c r="D54" s="645"/>
      <c r="E54" s="104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04"/>
      <c r="AE54" s="633"/>
      <c r="AF54" s="633"/>
      <c r="AG54" s="633"/>
      <c r="AH54" s="633"/>
      <c r="AI54" s="633"/>
      <c r="AJ54" s="633"/>
      <c r="AK54" s="633"/>
      <c r="AL54" s="633"/>
      <c r="AM54" s="633"/>
      <c r="AN54" s="151"/>
      <c r="AO54" s="625"/>
      <c r="AP54" s="131"/>
      <c r="AQ54" s="645">
        <v>19</v>
      </c>
      <c r="AR54" s="645"/>
      <c r="AS54" s="645"/>
      <c r="AT54" s="104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104"/>
      <c r="BT54" s="633"/>
      <c r="BU54" s="633"/>
      <c r="BV54" s="633"/>
      <c r="BW54" s="633"/>
      <c r="BX54" s="633"/>
      <c r="BY54" s="633"/>
      <c r="BZ54" s="633"/>
      <c r="CA54" s="633"/>
      <c r="CB54" s="633"/>
      <c r="CC54" s="130"/>
    </row>
    <row r="55" spans="1:81" ht="15" customHeight="1">
      <c r="A55" s="126"/>
      <c r="B55" s="645">
        <v>20</v>
      </c>
      <c r="C55" s="645"/>
      <c r="D55" s="645"/>
      <c r="E55" s="104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104"/>
      <c r="AE55" s="633"/>
      <c r="AF55" s="633"/>
      <c r="AG55" s="633"/>
      <c r="AH55" s="633"/>
      <c r="AI55" s="633"/>
      <c r="AJ55" s="633"/>
      <c r="AK55" s="633"/>
      <c r="AL55" s="633"/>
      <c r="AM55" s="633"/>
      <c r="AN55" s="151"/>
      <c r="AO55" s="625"/>
      <c r="AP55" s="131"/>
      <c r="AQ55" s="645">
        <v>20</v>
      </c>
      <c r="AR55" s="645"/>
      <c r="AS55" s="645"/>
      <c r="AT55" s="104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104"/>
      <c r="BT55" s="633"/>
      <c r="BU55" s="633"/>
      <c r="BV55" s="633"/>
      <c r="BW55" s="633"/>
      <c r="BX55" s="633"/>
      <c r="BY55" s="633"/>
      <c r="BZ55" s="633"/>
      <c r="CA55" s="633"/>
      <c r="CB55" s="633"/>
      <c r="CC55" s="130"/>
    </row>
    <row r="56" spans="1:81" ht="15" customHeight="1">
      <c r="A56" s="126"/>
      <c r="B56" s="645">
        <v>21</v>
      </c>
      <c r="C56" s="645"/>
      <c r="D56" s="645"/>
      <c r="E56" s="104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04"/>
      <c r="AE56" s="633"/>
      <c r="AF56" s="633"/>
      <c r="AG56" s="633"/>
      <c r="AH56" s="633"/>
      <c r="AI56" s="633"/>
      <c r="AJ56" s="633"/>
      <c r="AK56" s="633"/>
      <c r="AL56" s="633"/>
      <c r="AM56" s="633"/>
      <c r="AN56" s="151"/>
      <c r="AO56" s="625"/>
      <c r="AP56" s="131"/>
      <c r="AQ56" s="645">
        <v>21</v>
      </c>
      <c r="AR56" s="645"/>
      <c r="AS56" s="645"/>
      <c r="AT56" s="104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104"/>
      <c r="BT56" s="633"/>
      <c r="BU56" s="633"/>
      <c r="BV56" s="633"/>
      <c r="BW56" s="633"/>
      <c r="BX56" s="633"/>
      <c r="BY56" s="633"/>
      <c r="BZ56" s="633"/>
      <c r="CA56" s="633"/>
      <c r="CB56" s="633"/>
      <c r="CC56" s="130"/>
    </row>
    <row r="57" spans="1:81" ht="15" customHeight="1">
      <c r="A57" s="126"/>
      <c r="B57" s="645">
        <v>22</v>
      </c>
      <c r="C57" s="645"/>
      <c r="D57" s="645"/>
      <c r="E57" s="104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04"/>
      <c r="AE57" s="633"/>
      <c r="AF57" s="633"/>
      <c r="AG57" s="633"/>
      <c r="AH57" s="633"/>
      <c r="AI57" s="633"/>
      <c r="AJ57" s="633"/>
      <c r="AK57" s="633"/>
      <c r="AL57" s="633"/>
      <c r="AM57" s="633"/>
      <c r="AN57" s="151"/>
      <c r="AO57" s="625"/>
      <c r="AP57" s="131"/>
      <c r="AQ57" s="645">
        <v>22</v>
      </c>
      <c r="AR57" s="645"/>
      <c r="AS57" s="645"/>
      <c r="AT57" s="104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104"/>
      <c r="BT57" s="633"/>
      <c r="BU57" s="633"/>
      <c r="BV57" s="633"/>
      <c r="BW57" s="633"/>
      <c r="BX57" s="633"/>
      <c r="BY57" s="633"/>
      <c r="BZ57" s="633"/>
      <c r="CA57" s="633"/>
      <c r="CB57" s="633"/>
      <c r="CC57" s="130"/>
    </row>
    <row r="58" spans="1:81" ht="15" customHeight="1">
      <c r="A58" s="126"/>
      <c r="B58" s="645">
        <v>23</v>
      </c>
      <c r="C58" s="645"/>
      <c r="D58" s="645"/>
      <c r="E58" s="104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04"/>
      <c r="AE58" s="633"/>
      <c r="AF58" s="633"/>
      <c r="AG58" s="633"/>
      <c r="AH58" s="633"/>
      <c r="AI58" s="633"/>
      <c r="AJ58" s="633"/>
      <c r="AK58" s="633"/>
      <c r="AL58" s="633"/>
      <c r="AM58" s="633"/>
      <c r="AN58" s="151"/>
      <c r="AO58" s="625"/>
      <c r="AP58" s="131"/>
      <c r="AQ58" s="645">
        <v>23</v>
      </c>
      <c r="AR58" s="645"/>
      <c r="AS58" s="645"/>
      <c r="AT58" s="104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104"/>
      <c r="BT58" s="633"/>
      <c r="BU58" s="633"/>
      <c r="BV58" s="633"/>
      <c r="BW58" s="633"/>
      <c r="BX58" s="633"/>
      <c r="BY58" s="633"/>
      <c r="BZ58" s="633"/>
      <c r="CA58" s="633"/>
      <c r="CB58" s="633"/>
      <c r="CC58" s="130"/>
    </row>
    <row r="59" spans="1:81" ht="15" customHeight="1">
      <c r="A59" s="126"/>
      <c r="B59" s="645">
        <v>24</v>
      </c>
      <c r="C59" s="645"/>
      <c r="D59" s="645"/>
      <c r="E59" s="104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104"/>
      <c r="AE59" s="633"/>
      <c r="AF59" s="633"/>
      <c r="AG59" s="633"/>
      <c r="AH59" s="633"/>
      <c r="AI59" s="633"/>
      <c r="AJ59" s="633"/>
      <c r="AK59" s="633"/>
      <c r="AL59" s="633"/>
      <c r="AM59" s="633"/>
      <c r="AN59" s="151"/>
      <c r="AO59" s="625"/>
      <c r="AP59" s="131"/>
      <c r="AQ59" s="645">
        <v>24</v>
      </c>
      <c r="AR59" s="645"/>
      <c r="AS59" s="645"/>
      <c r="AT59" s="104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104"/>
      <c r="BT59" s="633"/>
      <c r="BU59" s="633"/>
      <c r="BV59" s="633"/>
      <c r="BW59" s="633"/>
      <c r="BX59" s="633"/>
      <c r="BY59" s="633"/>
      <c r="BZ59" s="633"/>
      <c r="CA59" s="633"/>
      <c r="CB59" s="633"/>
      <c r="CC59" s="130"/>
    </row>
    <row r="60" spans="1:81" ht="15" customHeight="1">
      <c r="A60" s="126"/>
      <c r="B60" s="645">
        <v>25</v>
      </c>
      <c r="C60" s="645"/>
      <c r="D60" s="645"/>
      <c r="E60" s="104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04"/>
      <c r="AE60" s="633"/>
      <c r="AF60" s="633"/>
      <c r="AG60" s="633"/>
      <c r="AH60" s="633"/>
      <c r="AI60" s="633"/>
      <c r="AJ60" s="633"/>
      <c r="AK60" s="633"/>
      <c r="AL60" s="633"/>
      <c r="AM60" s="633"/>
      <c r="AN60" s="151"/>
      <c r="AO60" s="625"/>
      <c r="AP60" s="131"/>
      <c r="AQ60" s="645">
        <v>25</v>
      </c>
      <c r="AR60" s="645"/>
      <c r="AS60" s="645"/>
      <c r="AT60" s="104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104"/>
      <c r="BT60" s="633"/>
      <c r="BU60" s="633"/>
      <c r="BV60" s="633"/>
      <c r="BW60" s="633"/>
      <c r="BX60" s="633"/>
      <c r="BY60" s="633"/>
      <c r="BZ60" s="633"/>
      <c r="CA60" s="633"/>
      <c r="CB60" s="633"/>
      <c r="CC60" s="130"/>
    </row>
    <row r="61" spans="1:81" ht="15" customHeight="1">
      <c r="A61" s="126"/>
      <c r="B61" s="645">
        <v>26</v>
      </c>
      <c r="C61" s="645"/>
      <c r="D61" s="645"/>
      <c r="E61" s="104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04"/>
      <c r="AE61" s="633"/>
      <c r="AF61" s="633"/>
      <c r="AG61" s="633"/>
      <c r="AH61" s="633"/>
      <c r="AI61" s="633"/>
      <c r="AJ61" s="633"/>
      <c r="AK61" s="633"/>
      <c r="AL61" s="633"/>
      <c r="AM61" s="633"/>
      <c r="AN61" s="151"/>
      <c r="AO61" s="625"/>
      <c r="AP61" s="131"/>
      <c r="AQ61" s="645">
        <v>26</v>
      </c>
      <c r="AR61" s="645"/>
      <c r="AS61" s="645"/>
      <c r="AT61" s="104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104"/>
      <c r="BT61" s="633"/>
      <c r="BU61" s="633"/>
      <c r="BV61" s="633"/>
      <c r="BW61" s="633"/>
      <c r="BX61" s="633"/>
      <c r="BY61" s="633"/>
      <c r="BZ61" s="633"/>
      <c r="CA61" s="633"/>
      <c r="CB61" s="633"/>
      <c r="CC61" s="130"/>
    </row>
    <row r="62" spans="1:81" ht="15" customHeight="1">
      <c r="A62" s="126"/>
      <c r="B62" s="645">
        <v>27</v>
      </c>
      <c r="C62" s="645"/>
      <c r="D62" s="645"/>
      <c r="E62" s="104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104"/>
      <c r="AE62" s="633"/>
      <c r="AF62" s="633"/>
      <c r="AG62" s="633"/>
      <c r="AH62" s="633"/>
      <c r="AI62" s="633"/>
      <c r="AJ62" s="633"/>
      <c r="AK62" s="633"/>
      <c r="AL62" s="633"/>
      <c r="AM62" s="633"/>
      <c r="AN62" s="151"/>
      <c r="AO62" s="625"/>
      <c r="AP62" s="131"/>
      <c r="AQ62" s="645">
        <v>27</v>
      </c>
      <c r="AR62" s="645"/>
      <c r="AS62" s="645"/>
      <c r="AT62" s="104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104"/>
      <c r="BT62" s="633"/>
      <c r="BU62" s="633"/>
      <c r="BV62" s="633"/>
      <c r="BW62" s="633"/>
      <c r="BX62" s="633"/>
      <c r="BY62" s="633"/>
      <c r="BZ62" s="633"/>
      <c r="CA62" s="633"/>
      <c r="CB62" s="633"/>
      <c r="CC62" s="130"/>
    </row>
    <row r="63" spans="1:81" ht="15" customHeight="1">
      <c r="A63" s="126"/>
      <c r="B63" s="645">
        <v>28</v>
      </c>
      <c r="C63" s="645"/>
      <c r="D63" s="645"/>
      <c r="E63" s="104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04"/>
      <c r="AE63" s="633"/>
      <c r="AF63" s="633"/>
      <c r="AG63" s="633"/>
      <c r="AH63" s="633"/>
      <c r="AI63" s="633"/>
      <c r="AJ63" s="633"/>
      <c r="AK63" s="633"/>
      <c r="AL63" s="633"/>
      <c r="AM63" s="633"/>
      <c r="AN63" s="151"/>
      <c r="AO63" s="625"/>
      <c r="AP63" s="131"/>
      <c r="AQ63" s="645">
        <v>28</v>
      </c>
      <c r="AR63" s="645"/>
      <c r="AS63" s="645"/>
      <c r="AT63" s="104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104"/>
      <c r="BT63" s="633"/>
      <c r="BU63" s="633"/>
      <c r="BV63" s="633"/>
      <c r="BW63" s="633"/>
      <c r="BX63" s="633"/>
      <c r="BY63" s="633"/>
      <c r="BZ63" s="633"/>
      <c r="CA63" s="633"/>
      <c r="CB63" s="633"/>
      <c r="CC63" s="130"/>
    </row>
    <row r="64" spans="1:81" ht="15" customHeight="1">
      <c r="A64" s="126"/>
      <c r="B64" s="645">
        <v>29</v>
      </c>
      <c r="C64" s="645"/>
      <c r="D64" s="645"/>
      <c r="E64" s="104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04"/>
      <c r="AE64" s="633"/>
      <c r="AF64" s="633"/>
      <c r="AG64" s="633"/>
      <c r="AH64" s="633"/>
      <c r="AI64" s="633"/>
      <c r="AJ64" s="633"/>
      <c r="AK64" s="633"/>
      <c r="AL64" s="633"/>
      <c r="AM64" s="633"/>
      <c r="AN64" s="151"/>
      <c r="AO64" s="625"/>
      <c r="AP64" s="131"/>
      <c r="AQ64" s="645">
        <v>29</v>
      </c>
      <c r="AR64" s="645"/>
      <c r="AS64" s="645"/>
      <c r="AT64" s="104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104"/>
      <c r="BT64" s="633"/>
      <c r="BU64" s="633"/>
      <c r="BV64" s="633"/>
      <c r="BW64" s="633"/>
      <c r="BX64" s="633"/>
      <c r="BY64" s="633"/>
      <c r="BZ64" s="633"/>
      <c r="CA64" s="633"/>
      <c r="CB64" s="633"/>
      <c r="CC64" s="130"/>
    </row>
    <row r="65" spans="1:81" ht="15" customHeight="1">
      <c r="A65" s="126"/>
      <c r="B65" s="645">
        <v>30</v>
      </c>
      <c r="C65" s="645"/>
      <c r="D65" s="645"/>
      <c r="E65" s="104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104"/>
      <c r="AE65" s="633"/>
      <c r="AF65" s="633"/>
      <c r="AG65" s="633"/>
      <c r="AH65" s="633"/>
      <c r="AI65" s="633"/>
      <c r="AJ65" s="633"/>
      <c r="AK65" s="633"/>
      <c r="AL65" s="633"/>
      <c r="AM65" s="633"/>
      <c r="AN65" s="151"/>
      <c r="AO65" s="626"/>
      <c r="AP65" s="131"/>
      <c r="AQ65" s="645">
        <v>30</v>
      </c>
      <c r="AR65" s="645"/>
      <c r="AS65" s="645"/>
      <c r="AT65" s="104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104"/>
      <c r="BT65" s="633"/>
      <c r="BU65" s="633"/>
      <c r="BV65" s="633"/>
      <c r="BW65" s="633"/>
      <c r="BX65" s="633"/>
      <c r="BY65" s="633"/>
      <c r="BZ65" s="633"/>
      <c r="CA65" s="633"/>
      <c r="CB65" s="633"/>
      <c r="CC65" s="130"/>
    </row>
    <row r="66" spans="1:81" ht="3.75" customHeight="1">
      <c r="A66" s="126"/>
      <c r="B66" s="152"/>
      <c r="C66" s="152"/>
      <c r="D66" s="15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0"/>
    </row>
    <row r="67" spans="1:81" ht="15" customHeight="1">
      <c r="A67" s="365"/>
      <c r="B67" s="588" t="str">
        <f>'Anexo IV'!B49:AU49</f>
        <v>Guarulhos</v>
      </c>
      <c r="C67" s="588"/>
      <c r="D67" s="588"/>
      <c r="E67" s="588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8"/>
      <c r="Q67" s="588"/>
      <c r="R67" s="588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  <c r="AP67" s="588"/>
      <c r="AQ67" s="588"/>
      <c r="AR67" s="588"/>
      <c r="AS67" s="588"/>
      <c r="AT67" s="588"/>
      <c r="AU67" s="588"/>
      <c r="AV67" s="588"/>
      <c r="AW67" s="588"/>
      <c r="AX67" s="588"/>
      <c r="AY67" s="588"/>
      <c r="AZ67" s="588"/>
      <c r="BA67" s="588"/>
      <c r="BB67" s="588"/>
      <c r="BC67" s="588"/>
      <c r="BD67" s="588"/>
      <c r="BE67" s="588"/>
      <c r="BF67" s="588"/>
      <c r="BG67" s="588"/>
      <c r="BH67" s="588"/>
      <c r="BI67" s="588"/>
      <c r="BJ67" s="588"/>
      <c r="BK67" s="588"/>
      <c r="BL67" s="588"/>
      <c r="BM67" s="588"/>
      <c r="BN67" s="588"/>
      <c r="BO67" s="588"/>
      <c r="BP67" s="588"/>
      <c r="BQ67" s="588"/>
      <c r="BR67" s="588"/>
      <c r="BS67" s="588"/>
      <c r="BT67" s="588"/>
      <c r="BU67" s="588"/>
      <c r="BV67" s="588"/>
      <c r="BW67" s="588"/>
      <c r="BX67" s="588"/>
      <c r="BY67" s="588"/>
      <c r="BZ67" s="588"/>
      <c r="CA67" s="588"/>
      <c r="CB67" s="588"/>
      <c r="CC67" s="366"/>
    </row>
    <row r="68" spans="1:81" ht="30" customHeight="1">
      <c r="A68" s="365"/>
      <c r="B68" s="314"/>
      <c r="C68" s="314"/>
      <c r="D68" s="31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646"/>
      <c r="Y68" s="646"/>
      <c r="Z68" s="646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366"/>
    </row>
    <row r="69" spans="1:81" ht="15">
      <c r="A69" s="365"/>
      <c r="B69" s="367"/>
      <c r="C69" s="367"/>
      <c r="D69" s="367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590" t="s">
        <v>81</v>
      </c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0"/>
      <c r="AO69" s="590"/>
      <c r="AP69" s="590"/>
      <c r="AQ69" s="590"/>
      <c r="AR69" s="590"/>
      <c r="AS69" s="590"/>
      <c r="AT69" s="590"/>
      <c r="AU69" s="590"/>
      <c r="AV69" s="590"/>
      <c r="AW69" s="590"/>
      <c r="AX69" s="590"/>
      <c r="AY69" s="590"/>
      <c r="AZ69" s="590"/>
      <c r="BA69" s="590"/>
      <c r="BB69" s="590"/>
      <c r="BC69" s="590"/>
      <c r="BD69" s="590"/>
      <c r="BE69" s="590"/>
      <c r="BF69" s="590"/>
      <c r="BG69" s="590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195"/>
      <c r="CB69" s="195"/>
      <c r="CC69" s="366"/>
    </row>
    <row r="70" spans="1:81" ht="15">
      <c r="A70" s="365"/>
      <c r="B70" s="592" t="str">
        <f>'Anexo II '!B70:CB70</f>
        <v>Nome do Diretor/Coordenador Pedagógico</v>
      </c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592"/>
      <c r="AK70" s="592"/>
      <c r="AL70" s="592"/>
      <c r="AM70" s="592"/>
      <c r="AN70" s="592"/>
      <c r="AO70" s="592"/>
      <c r="AP70" s="592"/>
      <c r="AQ70" s="592"/>
      <c r="AR70" s="592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92"/>
      <c r="BF70" s="592"/>
      <c r="BG70" s="592"/>
      <c r="BH70" s="592"/>
      <c r="BI70" s="592"/>
      <c r="BJ70" s="592"/>
      <c r="BK70" s="592"/>
      <c r="BL70" s="592"/>
      <c r="BM70" s="592"/>
      <c r="BN70" s="592"/>
      <c r="BO70" s="592"/>
      <c r="BP70" s="592"/>
      <c r="BQ70" s="592"/>
      <c r="BR70" s="592"/>
      <c r="BS70" s="592"/>
      <c r="BT70" s="592"/>
      <c r="BU70" s="592"/>
      <c r="BV70" s="592"/>
      <c r="BW70" s="592"/>
      <c r="BX70" s="592"/>
      <c r="BY70" s="592"/>
      <c r="BZ70" s="592"/>
      <c r="CA70" s="195"/>
      <c r="CB70" s="195"/>
      <c r="CC70" s="366"/>
    </row>
    <row r="71" spans="1:81" ht="15">
      <c r="A71" s="365"/>
      <c r="B71" s="314"/>
      <c r="C71" s="314"/>
      <c r="D71" s="31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588" t="str">
        <f>'Anexo II '!X71:BF71</f>
        <v>RG.:</v>
      </c>
      <c r="Y71" s="588"/>
      <c r="Z71" s="588"/>
      <c r="AA71" s="588"/>
      <c r="AB71" s="588"/>
      <c r="AC71" s="588"/>
      <c r="AD71" s="588"/>
      <c r="AE71" s="588"/>
      <c r="AF71" s="588"/>
      <c r="AG71" s="588"/>
      <c r="AH71" s="588"/>
      <c r="AI71" s="588"/>
      <c r="AJ71" s="588"/>
      <c r="AK71" s="588"/>
      <c r="AL71" s="588"/>
      <c r="AM71" s="588"/>
      <c r="AN71" s="588"/>
      <c r="AO71" s="588"/>
      <c r="AP71" s="588"/>
      <c r="AQ71" s="588"/>
      <c r="AR71" s="588"/>
      <c r="AS71" s="588"/>
      <c r="AT71" s="588"/>
      <c r="AU71" s="588"/>
      <c r="AV71" s="588"/>
      <c r="AW71" s="588"/>
      <c r="AX71" s="588"/>
      <c r="AY71" s="588"/>
      <c r="AZ71" s="588"/>
      <c r="BA71" s="588"/>
      <c r="BB71" s="588"/>
      <c r="BC71" s="588"/>
      <c r="BD71" s="588"/>
      <c r="BE71" s="588"/>
      <c r="BF71" s="588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366"/>
    </row>
    <row r="72" spans="1:81" ht="15.75" thickBot="1">
      <c r="A72" s="369"/>
      <c r="B72" s="370"/>
      <c r="C72" s="370"/>
      <c r="D72" s="370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  <c r="BL72" s="371"/>
      <c r="BM72" s="371"/>
      <c r="BN72" s="371"/>
      <c r="BO72" s="371"/>
      <c r="BP72" s="371"/>
      <c r="BQ72" s="371"/>
      <c r="BR72" s="371"/>
      <c r="BS72" s="371"/>
      <c r="BT72" s="371"/>
      <c r="BU72" s="371"/>
      <c r="BV72" s="371"/>
      <c r="BW72" s="371"/>
      <c r="BX72" s="371"/>
      <c r="BY72" s="371"/>
      <c r="BZ72" s="371"/>
      <c r="CA72" s="371"/>
      <c r="CB72" s="371"/>
      <c r="CC72" s="372"/>
    </row>
    <row r="73" spans="1:81" ht="15">
      <c r="A73" s="154"/>
      <c r="B73" s="155"/>
      <c r="C73" s="155"/>
      <c r="D73" s="155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</row>
    <row r="74" spans="1:81" ht="15">
      <c r="A74" s="154"/>
      <c r="B74" s="155"/>
      <c r="C74" s="155"/>
      <c r="D74" s="155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</row>
    <row r="75" spans="1:81" ht="15">
      <c r="A75" s="154"/>
      <c r="B75" s="155"/>
      <c r="C75" s="155"/>
      <c r="D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</row>
    <row r="76" spans="1:81" ht="15">
      <c r="A76" s="154"/>
      <c r="B76" s="155"/>
      <c r="C76" s="155"/>
      <c r="D76" s="155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</row>
    <row r="77" spans="1:81" ht="15">
      <c r="A77" s="154"/>
      <c r="B77" s="155"/>
      <c r="C77" s="155"/>
      <c r="D77" s="155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</row>
    <row r="78" spans="1:81" ht="15">
      <c r="A78" s="154"/>
      <c r="B78" s="155"/>
      <c r="C78" s="155"/>
      <c r="D78" s="155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</row>
    <row r="79" spans="2:4" ht="15">
      <c r="B79" s="109"/>
      <c r="C79" s="109"/>
      <c r="D79" s="109"/>
    </row>
    <row r="80" spans="2:4" ht="15">
      <c r="B80" s="109"/>
      <c r="C80" s="109"/>
      <c r="D80" s="109"/>
    </row>
    <row r="81" spans="2:4" ht="15">
      <c r="B81" s="109"/>
      <c r="C81" s="109"/>
      <c r="D81" s="109"/>
    </row>
    <row r="82" spans="2:4" ht="15">
      <c r="B82" s="109"/>
      <c r="C82" s="109"/>
      <c r="D82" s="109"/>
    </row>
    <row r="83" spans="2:4" ht="15">
      <c r="B83" s="109"/>
      <c r="C83" s="109"/>
      <c r="D83" s="109"/>
    </row>
    <row r="84" spans="2:4" ht="15">
      <c r="B84" s="109"/>
      <c r="C84" s="109"/>
      <c r="D84" s="109"/>
    </row>
    <row r="85" spans="2:4" ht="15">
      <c r="B85" s="109"/>
      <c r="C85" s="109"/>
      <c r="D85" s="109"/>
    </row>
    <row r="86" spans="2:4" ht="15">
      <c r="B86" s="109"/>
      <c r="C86" s="109"/>
      <c r="D86" s="109"/>
    </row>
    <row r="87" spans="2:4" ht="15">
      <c r="B87" s="109"/>
      <c r="C87" s="109"/>
      <c r="D87" s="109"/>
    </row>
    <row r="88" spans="2:4" ht="15">
      <c r="B88" s="109"/>
      <c r="C88" s="109"/>
      <c r="D88" s="109"/>
    </row>
    <row r="89" spans="2:4" ht="15">
      <c r="B89" s="109"/>
      <c r="C89" s="109"/>
      <c r="D89" s="109"/>
    </row>
    <row r="90" spans="2:4" ht="15">
      <c r="B90" s="109"/>
      <c r="C90" s="109"/>
      <c r="D90" s="109"/>
    </row>
    <row r="91" spans="2:4" ht="15">
      <c r="B91" s="109"/>
      <c r="C91" s="109"/>
      <c r="D91" s="109"/>
    </row>
    <row r="92" spans="2:4" ht="15">
      <c r="B92" s="109"/>
      <c r="C92" s="109"/>
      <c r="D92" s="109"/>
    </row>
    <row r="93" spans="2:4" ht="15">
      <c r="B93" s="109"/>
      <c r="C93" s="109"/>
      <c r="D93" s="109"/>
    </row>
    <row r="94" spans="2:4" ht="15">
      <c r="B94" s="109"/>
      <c r="C94" s="109"/>
      <c r="D94" s="109"/>
    </row>
    <row r="95" spans="2:4" ht="15">
      <c r="B95" s="109"/>
      <c r="C95" s="109"/>
      <c r="D95" s="109"/>
    </row>
    <row r="96" spans="2:4" ht="15">
      <c r="B96" s="109"/>
      <c r="C96" s="109"/>
      <c r="D96" s="109"/>
    </row>
    <row r="97" spans="2:4" ht="15">
      <c r="B97" s="109"/>
      <c r="C97" s="109"/>
      <c r="D97" s="109"/>
    </row>
    <row r="98" spans="2:4" ht="15">
      <c r="B98" s="109"/>
      <c r="C98" s="109"/>
      <c r="D98" s="109"/>
    </row>
    <row r="99" spans="2:4" ht="15">
      <c r="B99" s="109"/>
      <c r="C99" s="109"/>
      <c r="D99" s="109"/>
    </row>
    <row r="100" spans="2:4" ht="15">
      <c r="B100" s="109"/>
      <c r="C100" s="109"/>
      <c r="D100" s="109"/>
    </row>
    <row r="101" spans="2:4" ht="15">
      <c r="B101" s="109"/>
      <c r="C101" s="109"/>
      <c r="D101" s="109"/>
    </row>
    <row r="102" spans="2:4" ht="15">
      <c r="B102" s="109"/>
      <c r="C102" s="109"/>
      <c r="D102" s="109"/>
    </row>
    <row r="103" spans="2:4" ht="15">
      <c r="B103" s="109"/>
      <c r="C103" s="109"/>
      <c r="D103" s="109"/>
    </row>
    <row r="104" spans="2:4" ht="15">
      <c r="B104" s="109"/>
      <c r="C104" s="109"/>
      <c r="D104" s="109"/>
    </row>
    <row r="105" spans="2:4" ht="15">
      <c r="B105" s="109"/>
      <c r="C105" s="109"/>
      <c r="D105" s="109"/>
    </row>
    <row r="106" spans="2:4" ht="15">
      <c r="B106" s="109"/>
      <c r="C106" s="109"/>
      <c r="D106" s="109"/>
    </row>
    <row r="107" spans="2:4" ht="15">
      <c r="B107" s="109"/>
      <c r="C107" s="109"/>
      <c r="D107" s="109"/>
    </row>
    <row r="108" spans="2:4" ht="15">
      <c r="B108" s="109"/>
      <c r="C108" s="109"/>
      <c r="D108" s="109"/>
    </row>
    <row r="109" spans="2:4" ht="15">
      <c r="B109" s="109"/>
      <c r="C109" s="109"/>
      <c r="D109" s="109"/>
    </row>
    <row r="110" spans="2:4" ht="15">
      <c r="B110" s="109"/>
      <c r="C110" s="109"/>
      <c r="D110" s="109"/>
    </row>
    <row r="111" spans="2:4" ht="15">
      <c r="B111" s="109"/>
      <c r="C111" s="109"/>
      <c r="D111" s="109"/>
    </row>
    <row r="112" spans="2:4" ht="15">
      <c r="B112" s="109"/>
      <c r="C112" s="109"/>
      <c r="D112" s="109"/>
    </row>
    <row r="113" spans="2:4" ht="15">
      <c r="B113" s="109"/>
      <c r="C113" s="109"/>
      <c r="D113" s="109"/>
    </row>
    <row r="114" spans="2:4" ht="15">
      <c r="B114" s="109"/>
      <c r="C114" s="109"/>
      <c r="D114" s="109"/>
    </row>
    <row r="115" spans="2:4" ht="15">
      <c r="B115" s="109"/>
      <c r="C115" s="109"/>
      <c r="D115" s="109"/>
    </row>
    <row r="116" spans="2:4" ht="15">
      <c r="B116" s="109"/>
      <c r="C116" s="109"/>
      <c r="D116" s="109"/>
    </row>
    <row r="117" spans="2:4" ht="15">
      <c r="B117" s="109"/>
      <c r="C117" s="109"/>
      <c r="D117" s="109"/>
    </row>
    <row r="118" spans="2:4" ht="15">
      <c r="B118" s="109"/>
      <c r="C118" s="109"/>
      <c r="D118" s="109"/>
    </row>
    <row r="119" spans="2:4" ht="15">
      <c r="B119" s="109"/>
      <c r="C119" s="109"/>
      <c r="D119" s="109"/>
    </row>
    <row r="120" spans="2:4" ht="15">
      <c r="B120" s="109"/>
      <c r="C120" s="109"/>
      <c r="D120" s="109"/>
    </row>
    <row r="121" spans="2:4" ht="15">
      <c r="B121" s="109"/>
      <c r="C121" s="109"/>
      <c r="D121" s="109"/>
    </row>
    <row r="122" spans="2:4" ht="15">
      <c r="B122" s="109"/>
      <c r="C122" s="109"/>
      <c r="D122" s="109"/>
    </row>
    <row r="123" spans="2:4" ht="15">
      <c r="B123" s="109"/>
      <c r="C123" s="109"/>
      <c r="D123" s="109"/>
    </row>
    <row r="124" spans="2:4" ht="15">
      <c r="B124" s="109"/>
      <c r="C124" s="109"/>
      <c r="D124" s="109"/>
    </row>
    <row r="125" spans="2:4" ht="15">
      <c r="B125" s="109"/>
      <c r="C125" s="109"/>
      <c r="D125" s="109"/>
    </row>
    <row r="126" spans="2:4" ht="15">
      <c r="B126" s="109"/>
      <c r="C126" s="109"/>
      <c r="D126" s="109"/>
    </row>
    <row r="127" spans="2:4" ht="15">
      <c r="B127" s="109"/>
      <c r="C127" s="109"/>
      <c r="D127" s="109"/>
    </row>
    <row r="128" spans="2:4" ht="15">
      <c r="B128" s="109"/>
      <c r="C128" s="109"/>
      <c r="D128" s="109"/>
    </row>
    <row r="129" spans="2:4" ht="15">
      <c r="B129" s="109"/>
      <c r="C129" s="109"/>
      <c r="D129" s="109"/>
    </row>
    <row r="130" spans="2:4" ht="15">
      <c r="B130" s="109"/>
      <c r="C130" s="109"/>
      <c r="D130" s="109"/>
    </row>
    <row r="131" spans="2:4" ht="15">
      <c r="B131" s="109"/>
      <c r="C131" s="109"/>
      <c r="D131" s="109"/>
    </row>
    <row r="132" spans="2:4" ht="15">
      <c r="B132" s="109"/>
      <c r="C132" s="109"/>
      <c r="D132" s="109"/>
    </row>
    <row r="133" spans="2:4" ht="15">
      <c r="B133" s="109"/>
      <c r="C133" s="109"/>
      <c r="D133" s="109"/>
    </row>
    <row r="134" spans="2:4" ht="15">
      <c r="B134" s="109"/>
      <c r="C134" s="109"/>
      <c r="D134" s="109"/>
    </row>
    <row r="135" spans="2:4" ht="15">
      <c r="B135" s="109"/>
      <c r="C135" s="109"/>
      <c r="D135" s="109"/>
    </row>
    <row r="136" spans="2:4" ht="15">
      <c r="B136" s="109"/>
      <c r="C136" s="109"/>
      <c r="D136" s="109"/>
    </row>
    <row r="137" spans="2:4" ht="15">
      <c r="B137" s="109"/>
      <c r="C137" s="109"/>
      <c r="D137" s="109"/>
    </row>
    <row r="138" spans="2:4" ht="15">
      <c r="B138" s="109"/>
      <c r="C138" s="109"/>
      <c r="D138" s="109"/>
    </row>
    <row r="139" spans="2:4" ht="15">
      <c r="B139" s="109"/>
      <c r="C139" s="109"/>
      <c r="D139" s="109"/>
    </row>
    <row r="140" spans="2:4" ht="15">
      <c r="B140" s="109"/>
      <c r="C140" s="109"/>
      <c r="D140" s="109"/>
    </row>
    <row r="141" spans="2:4" ht="15">
      <c r="B141" s="109"/>
      <c r="C141" s="109"/>
      <c r="D141" s="109"/>
    </row>
    <row r="142" spans="2:4" ht="15">
      <c r="B142" s="109"/>
      <c r="C142" s="109"/>
      <c r="D142" s="109"/>
    </row>
  </sheetData>
  <sheetProtection/>
  <protectedRanges>
    <protectedRange password="89C1" sqref="J21 AY21 B1:CB8" name="PT01"/>
    <protectedRange password="89C1" sqref="F36:AC65 AE36:AM65 AU36:BR65 BT36:CB65" name="PT02"/>
  </protectedRanges>
  <mergeCells count="225">
    <mergeCell ref="B70:BZ70"/>
    <mergeCell ref="B67:CB67"/>
    <mergeCell ref="X68:BF68"/>
    <mergeCell ref="W69:BG69"/>
    <mergeCell ref="X71:BF71"/>
    <mergeCell ref="B65:D65"/>
    <mergeCell ref="F65:AC65"/>
    <mergeCell ref="AE65:AM65"/>
    <mergeCell ref="AQ65:AS65"/>
    <mergeCell ref="AU65:BR65"/>
    <mergeCell ref="BT65:CB65"/>
    <mergeCell ref="B64:D64"/>
    <mergeCell ref="F64:AC64"/>
    <mergeCell ref="AE64:AM64"/>
    <mergeCell ref="AQ64:AS64"/>
    <mergeCell ref="AU64:BR64"/>
    <mergeCell ref="BT64:CB64"/>
    <mergeCell ref="B63:D63"/>
    <mergeCell ref="F63:AC63"/>
    <mergeCell ref="AE63:AM63"/>
    <mergeCell ref="AQ63:AS63"/>
    <mergeCell ref="AU63:BR63"/>
    <mergeCell ref="BT63:CB63"/>
    <mergeCell ref="B62:D62"/>
    <mergeCell ref="F62:AC62"/>
    <mergeCell ref="AE62:AM62"/>
    <mergeCell ref="AQ62:AS62"/>
    <mergeCell ref="AU62:BR62"/>
    <mergeCell ref="BT62:CB62"/>
    <mergeCell ref="B61:D61"/>
    <mergeCell ref="F61:AC61"/>
    <mergeCell ref="AE61:AM61"/>
    <mergeCell ref="AQ61:AS61"/>
    <mergeCell ref="AU61:BR61"/>
    <mergeCell ref="BT61:CB61"/>
    <mergeCell ref="B60:D60"/>
    <mergeCell ref="F60:AC60"/>
    <mergeCell ref="AE60:AM60"/>
    <mergeCell ref="AQ60:AS60"/>
    <mergeCell ref="AU60:BR60"/>
    <mergeCell ref="BT60:CB60"/>
    <mergeCell ref="B59:D59"/>
    <mergeCell ref="F59:AC59"/>
    <mergeCell ref="AE59:AM59"/>
    <mergeCell ref="AQ59:AS59"/>
    <mergeCell ref="AU59:BR59"/>
    <mergeCell ref="BT59:CB59"/>
    <mergeCell ref="B58:D58"/>
    <mergeCell ref="F58:AC58"/>
    <mergeCell ref="AE58:AM58"/>
    <mergeCell ref="AQ58:AS58"/>
    <mergeCell ref="AU58:BR58"/>
    <mergeCell ref="BT58:CB58"/>
    <mergeCell ref="B57:D57"/>
    <mergeCell ref="F57:AC57"/>
    <mergeCell ref="AE57:AM57"/>
    <mergeCell ref="AQ57:AS57"/>
    <mergeCell ref="AU57:BR57"/>
    <mergeCell ref="BT57:CB57"/>
    <mergeCell ref="B56:D56"/>
    <mergeCell ref="F56:AC56"/>
    <mergeCell ref="AE56:AM56"/>
    <mergeCell ref="AQ56:AS56"/>
    <mergeCell ref="AU56:BR56"/>
    <mergeCell ref="BT56:CB56"/>
    <mergeCell ref="B55:D55"/>
    <mergeCell ref="F55:AC55"/>
    <mergeCell ref="AE55:AM55"/>
    <mergeCell ref="AQ55:AS55"/>
    <mergeCell ref="AU55:BR55"/>
    <mergeCell ref="BT55:CB55"/>
    <mergeCell ref="B54:D54"/>
    <mergeCell ref="F54:AC54"/>
    <mergeCell ref="AE54:AM54"/>
    <mergeCell ref="AQ54:AS54"/>
    <mergeCell ref="AU54:BR54"/>
    <mergeCell ref="BT54:CB54"/>
    <mergeCell ref="B53:D53"/>
    <mergeCell ref="F53:AC53"/>
    <mergeCell ref="AE53:AM53"/>
    <mergeCell ref="AQ53:AS53"/>
    <mergeCell ref="AU53:BR53"/>
    <mergeCell ref="BT53:CB53"/>
    <mergeCell ref="B52:D52"/>
    <mergeCell ref="F52:AC52"/>
    <mergeCell ref="AE52:AM52"/>
    <mergeCell ref="AQ52:AS52"/>
    <mergeCell ref="AU52:BR52"/>
    <mergeCell ref="BT52:CB52"/>
    <mergeCell ref="B51:D51"/>
    <mergeCell ref="F51:AC51"/>
    <mergeCell ref="AE51:AM51"/>
    <mergeCell ref="AQ51:AS51"/>
    <mergeCell ref="AU51:BR51"/>
    <mergeCell ref="BT51:CB51"/>
    <mergeCell ref="B50:D50"/>
    <mergeCell ref="F50:AC50"/>
    <mergeCell ref="AE50:AM50"/>
    <mergeCell ref="AQ50:AS50"/>
    <mergeCell ref="AU50:BR50"/>
    <mergeCell ref="BT50:CB50"/>
    <mergeCell ref="B49:D49"/>
    <mergeCell ref="F49:AC49"/>
    <mergeCell ref="AE49:AM49"/>
    <mergeCell ref="AQ49:AS49"/>
    <mergeCell ref="AU49:BR49"/>
    <mergeCell ref="BT49:CB49"/>
    <mergeCell ref="B48:D48"/>
    <mergeCell ref="F48:AC48"/>
    <mergeCell ref="AE48:AM48"/>
    <mergeCell ref="AQ48:AS48"/>
    <mergeCell ref="AU48:BR48"/>
    <mergeCell ref="BT48:CB48"/>
    <mergeCell ref="B47:D47"/>
    <mergeCell ref="F47:AC47"/>
    <mergeCell ref="AE47:AM47"/>
    <mergeCell ref="AQ47:AS47"/>
    <mergeCell ref="AU47:BR47"/>
    <mergeCell ref="BT47:CB47"/>
    <mergeCell ref="B46:D46"/>
    <mergeCell ref="F46:AC46"/>
    <mergeCell ref="AE46:AM46"/>
    <mergeCell ref="AQ46:AS46"/>
    <mergeCell ref="AU46:BR46"/>
    <mergeCell ref="BT46:CB46"/>
    <mergeCell ref="B45:D45"/>
    <mergeCell ref="F45:AC45"/>
    <mergeCell ref="AE45:AM45"/>
    <mergeCell ref="AQ45:AS45"/>
    <mergeCell ref="AU45:BR45"/>
    <mergeCell ref="BT45:CB45"/>
    <mergeCell ref="B44:D44"/>
    <mergeCell ref="F44:AC44"/>
    <mergeCell ref="AE44:AM44"/>
    <mergeCell ref="AQ44:AS44"/>
    <mergeCell ref="AU44:BR44"/>
    <mergeCell ref="BT44:CB44"/>
    <mergeCell ref="B43:D43"/>
    <mergeCell ref="F43:AC43"/>
    <mergeCell ref="AE43:AM43"/>
    <mergeCell ref="AQ43:AS43"/>
    <mergeCell ref="AU43:BR43"/>
    <mergeCell ref="BT43:CB43"/>
    <mergeCell ref="B42:D42"/>
    <mergeCell ref="F42:AC42"/>
    <mergeCell ref="AE42:AM42"/>
    <mergeCell ref="AQ42:AS42"/>
    <mergeCell ref="AU42:BR42"/>
    <mergeCell ref="BT42:CB42"/>
    <mergeCell ref="B41:D41"/>
    <mergeCell ref="F41:AC41"/>
    <mergeCell ref="AE41:AM41"/>
    <mergeCell ref="AQ41:AS41"/>
    <mergeCell ref="AU41:BR41"/>
    <mergeCell ref="BT41:CB41"/>
    <mergeCell ref="B40:D40"/>
    <mergeCell ref="F40:AC40"/>
    <mergeCell ref="AE40:AM40"/>
    <mergeCell ref="AQ40:AS40"/>
    <mergeCell ref="AU40:BR40"/>
    <mergeCell ref="BT40:CB40"/>
    <mergeCell ref="B39:D39"/>
    <mergeCell ref="F39:AC39"/>
    <mergeCell ref="AE39:AM39"/>
    <mergeCell ref="AQ39:AS39"/>
    <mergeCell ref="AU39:BR39"/>
    <mergeCell ref="BT39:CB39"/>
    <mergeCell ref="B38:D38"/>
    <mergeCell ref="F38:AC38"/>
    <mergeCell ref="AE38:AM38"/>
    <mergeCell ref="AQ38:AS38"/>
    <mergeCell ref="AU38:BR38"/>
    <mergeCell ref="BT38:CB38"/>
    <mergeCell ref="B37:D37"/>
    <mergeCell ref="F37:AC37"/>
    <mergeCell ref="AE37:AM37"/>
    <mergeCell ref="AQ37:AS37"/>
    <mergeCell ref="AU37:BR37"/>
    <mergeCell ref="BT37:CB37"/>
    <mergeCell ref="B36:D36"/>
    <mergeCell ref="F36:AC36"/>
    <mergeCell ref="AE36:AM36"/>
    <mergeCell ref="AQ36:AS36"/>
    <mergeCell ref="AU36:BR36"/>
    <mergeCell ref="BT36:CB36"/>
    <mergeCell ref="B34:D34"/>
    <mergeCell ref="F34:AC34"/>
    <mergeCell ref="AE34:AM34"/>
    <mergeCell ref="AQ34:AS34"/>
    <mergeCell ref="AU34:BR34"/>
    <mergeCell ref="BT34:CB34"/>
    <mergeCell ref="C29:M29"/>
    <mergeCell ref="N29:AL29"/>
    <mergeCell ref="AR29:BB29"/>
    <mergeCell ref="BC29:CA29"/>
    <mergeCell ref="C31:M31"/>
    <mergeCell ref="N31:AL31"/>
    <mergeCell ref="AR31:BB31"/>
    <mergeCell ref="BC31:CA31"/>
    <mergeCell ref="AR23:AW23"/>
    <mergeCell ref="AX23:BF23"/>
    <mergeCell ref="BH23:BN23"/>
    <mergeCell ref="BO23:CA23"/>
    <mergeCell ref="C27:M27"/>
    <mergeCell ref="N27:AL27"/>
    <mergeCell ref="AR27:BB27"/>
    <mergeCell ref="BC27:CA27"/>
    <mergeCell ref="B18:CB18"/>
    <mergeCell ref="AO20:AO65"/>
    <mergeCell ref="C21:I21"/>
    <mergeCell ref="J21:AL21"/>
    <mergeCell ref="AR21:AX21"/>
    <mergeCell ref="AY21:CA21"/>
    <mergeCell ref="C23:H23"/>
    <mergeCell ref="I23:Q23"/>
    <mergeCell ref="S23:Y23"/>
    <mergeCell ref="Z23:AL23"/>
    <mergeCell ref="B1:CC7"/>
    <mergeCell ref="B12:BW12"/>
    <mergeCell ref="B14:J14"/>
    <mergeCell ref="K14:CB14"/>
    <mergeCell ref="B16:J16"/>
    <mergeCell ref="K16:CB16"/>
    <mergeCell ref="B9:AG10"/>
    <mergeCell ref="AH9:CB10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rodrigosf</dc:creator>
  <cp:keywords/>
  <dc:description/>
  <cp:lastModifiedBy>Gerson</cp:lastModifiedBy>
  <cp:lastPrinted>2024-02-01T18:24:07Z</cp:lastPrinted>
  <dcterms:created xsi:type="dcterms:W3CDTF">2011-08-12T12:26:19Z</dcterms:created>
  <dcterms:modified xsi:type="dcterms:W3CDTF">2024-05-14T12:25:31Z</dcterms:modified>
  <cp:category/>
  <cp:version/>
  <cp:contentType/>
  <cp:contentStatus/>
</cp:coreProperties>
</file>